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275" documentId="13_ncr:1_{D90E0379-74C5-47CA-8BC0-CE5487FD8B06}" xr6:coauthVersionLast="47" xr6:coauthVersionMax="47" xr10:uidLastSave="{24C0CD96-C6FC-48ED-B611-8FF732DD8624}"/>
  <bookViews>
    <workbookView xWindow="19090" yWindow="-3920" windowWidth="38620" windowHeight="21100" firstSheet="5" activeTab="11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3" l="1"/>
  <c r="S15" i="13"/>
  <c r="N15" i="13"/>
  <c r="L15" i="13"/>
  <c r="U15" i="12"/>
  <c r="S15" i="12"/>
  <c r="N15" i="12"/>
  <c r="L15" i="12"/>
  <c r="J6" i="11"/>
  <c r="U15" i="11"/>
  <c r="S15" i="11"/>
  <c r="N15" i="11"/>
  <c r="L15" i="11"/>
  <c r="U14" i="10"/>
  <c r="S14" i="10"/>
  <c r="L14" i="10"/>
  <c r="N14" i="10"/>
  <c r="K6" i="9" l="1"/>
  <c r="U15" i="9"/>
  <c r="S15" i="9"/>
  <c r="N15" i="9"/>
  <c r="L15" i="9"/>
  <c r="N14" i="8"/>
  <c r="L14" i="8"/>
  <c r="K6" i="8"/>
  <c r="K3" i="8"/>
  <c r="L3" i="8"/>
  <c r="M3" i="8"/>
  <c r="K4" i="8"/>
  <c r="L4" i="8"/>
  <c r="M4" i="8"/>
  <c r="M6" i="8" s="1"/>
  <c r="L6" i="8"/>
  <c r="N19" i="7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C16" i="13" l="1"/>
  <c r="C6" i="13" s="1"/>
  <c r="L14" i="3" a="1"/>
  <c r="L14" i="3" s="1"/>
  <c r="L6" i="13"/>
  <c r="C3" i="13"/>
  <c r="C4" i="13" s="1"/>
  <c r="G14" i="3" s="1" a="1"/>
  <c r="G14" i="3" s="1"/>
  <c r="D16" i="13"/>
  <c r="E16" i="13"/>
  <c r="E6" i="13"/>
  <c r="K6" i="13"/>
  <c r="L13" i="3" a="1"/>
  <c r="L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L12" i="3" a="1"/>
  <c r="L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L11" i="3" a="1"/>
  <c r="L11" i="3" s="1"/>
  <c r="K6" i="10"/>
  <c r="C16" i="9"/>
  <c r="D6" i="9" s="1"/>
  <c r="E16" i="9"/>
  <c r="F3" i="9"/>
  <c r="F4" i="9" s="1"/>
  <c r="M6" i="9"/>
  <c r="L10" i="3" a="1"/>
  <c r="L10" i="3" s="1"/>
  <c r="L6" i="9"/>
  <c r="D16" i="9"/>
  <c r="D3" i="9"/>
  <c r="D4" i="9" s="1"/>
  <c r="G10" i="3" s="1" a="1"/>
  <c r="G10" i="3" s="1"/>
  <c r="C15" i="8"/>
  <c r="D6" i="8" s="1"/>
  <c r="E15" i="8"/>
  <c r="L9" i="3" a="1"/>
  <c r="L9" i="3" s="1"/>
  <c r="D15" i="8"/>
  <c r="E20" i="7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D6" i="13" l="1"/>
  <c r="G13" i="3" a="1"/>
  <c r="G13" i="3" s="1"/>
  <c r="D6" i="11"/>
  <c r="G12" i="3" a="1"/>
  <c r="G12" i="3" s="1"/>
  <c r="D6" i="10"/>
  <c r="G11" i="3" a="1"/>
  <c r="G11" i="3" s="1"/>
  <c r="E6" i="9"/>
  <c r="G9" i="3" a="1"/>
  <c r="G9" i="3" s="1"/>
  <c r="E6" i="8"/>
  <c r="G8" i="3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F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<sst xmlns="http://schemas.openxmlformats.org/spreadsheetml/2006/main" count="900" uniqueCount="56">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</sst>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36</v>
      </c>
      <c r="B3" s="26"/>
      <c r="C3" s="3">
        <f>C13</f>
        <v>1391</v>
      </c>
      <c r="D3" s="3">
        <f>D13</f>
        <v>2023</v>
      </c>
      <c r="E3" s="3">
        <f>E13</f>
        <v>6278</v>
      </c>
      <c r="G3" s="26" t="s">
        <v>36</v>
      </c>
      <c r="H3" s="26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6" t="s">
        <v>36</v>
      </c>
      <c r="O3" s="26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7" t="s">
        <v>7</v>
      </c>
      <c r="B4" s="27"/>
      <c r="C4" s="4">
        <f>SUM(C3:C3)</f>
        <v>1391</v>
      </c>
      <c r="D4" s="4">
        <f>SUM(D3:D3)</f>
        <v>2023</v>
      </c>
      <c r="E4" s="4">
        <f>SUM(E3:E3)</f>
        <v>6278</v>
      </c>
      <c r="G4" s="27" t="s">
        <v>7</v>
      </c>
      <c r="H4" s="27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7" t="s">
        <v>7</v>
      </c>
      <c r="O4" s="27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7" t="s">
        <v>8</v>
      </c>
      <c r="H6" s="27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7" t="s">
        <v>8</v>
      </c>
      <c r="O6" s="27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36</v>
      </c>
      <c r="B13" s="26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36</v>
      </c>
      <c r="B19" s="26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C16" sqref="C1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47</v>
      </c>
      <c r="B3" s="26"/>
      <c r="C3" s="3">
        <f>C15</f>
        <v>1161</v>
      </c>
      <c r="D3" s="3">
        <f t="shared" ref="D3:E3" si="0">D15</f>
        <v>3283</v>
      </c>
      <c r="E3" s="3">
        <f t="shared" si="0"/>
        <v>8678</v>
      </c>
      <c r="H3" s="26" t="s">
        <v>47</v>
      </c>
      <c r="I3" s="26"/>
      <c r="J3" s="3">
        <f>P15</f>
        <v>1036</v>
      </c>
      <c r="K3" s="3">
        <f>R15</f>
        <v>1760</v>
      </c>
      <c r="L3" s="3">
        <f>T15</f>
        <v>3993</v>
      </c>
    </row>
    <row r="4" spans="1:21" x14ac:dyDescent="0.35">
      <c r="A4" s="27" t="s">
        <v>7</v>
      </c>
      <c r="B4" s="27"/>
      <c r="C4" s="4">
        <f>SUM(C3)</f>
        <v>1161</v>
      </c>
      <c r="D4" s="4">
        <f t="shared" ref="D4:E4" si="1">SUM(D3)</f>
        <v>3283</v>
      </c>
      <c r="E4" s="4">
        <f t="shared" si="1"/>
        <v>8678</v>
      </c>
      <c r="H4" s="27" t="s">
        <v>7</v>
      </c>
      <c r="I4" s="27"/>
      <c r="J4" s="4">
        <f>SUM(J3)</f>
        <v>1036</v>
      </c>
      <c r="K4" s="4">
        <f t="shared" ref="K4:L4" si="2">SUM(K3)</f>
        <v>1760</v>
      </c>
      <c r="L4" s="4">
        <f t="shared" si="2"/>
        <v>3993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C16</f>
        <v>37.451612903225808</v>
      </c>
      <c r="D6" s="6">
        <f>D4/C4</f>
        <v>2.8277347114556415</v>
      </c>
      <c r="E6" s="6">
        <f>E4/D4</f>
        <v>2.6433140420347243</v>
      </c>
      <c r="H6" s="27" t="s">
        <v>8</v>
      </c>
      <c r="I6" s="27"/>
      <c r="J6" s="6">
        <f>J4/A16</f>
        <v>33.41935483870968</v>
      </c>
      <c r="K6" s="6">
        <f>K4/J4</f>
        <v>1.6988416988416988</v>
      </c>
      <c r="L6" s="6">
        <f>L4/K4</f>
        <v>2.2687499999999998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47</v>
      </c>
      <c r="B15" s="26"/>
      <c r="C15">
        <f>I15</f>
        <v>1161</v>
      </c>
      <c r="D15" s="7">
        <f>K15</f>
        <v>3283</v>
      </c>
      <c r="E15" s="7">
        <f>M15</f>
        <v>8678</v>
      </c>
      <c r="I15">
        <v>1161</v>
      </c>
      <c r="J15">
        <v>978</v>
      </c>
      <c r="K15" s="7">
        <v>3283</v>
      </c>
      <c r="L15" s="8">
        <f>K15/I15</f>
        <v>2.8277347114556415</v>
      </c>
      <c r="M15" s="7">
        <v>8678</v>
      </c>
      <c r="N15" s="8">
        <f>M15/K15</f>
        <v>2.6433140420347243</v>
      </c>
      <c r="P15">
        <v>1036</v>
      </c>
      <c r="Q15">
        <v>922</v>
      </c>
      <c r="R15" s="7">
        <v>1760</v>
      </c>
      <c r="S15" s="8">
        <f>R15/P15</f>
        <v>1.6988416988416988</v>
      </c>
      <c r="T15" s="7">
        <v>3993</v>
      </c>
      <c r="U15" s="8">
        <f>T15/R15</f>
        <v>2.2687499999999998</v>
      </c>
    </row>
    <row r="16" spans="1:21" x14ac:dyDescent="0.35">
      <c r="A16">
        <v>31</v>
      </c>
      <c r="B16" t="s">
        <v>19</v>
      </c>
      <c r="C16" s="8">
        <f>C15/A16</f>
        <v>37.451612903225808</v>
      </c>
      <c r="D16" s="8">
        <f>D15/C15</f>
        <v>2.8277347114556415</v>
      </c>
      <c r="E16" s="8">
        <f>E15/D15</f>
        <v>2.6433140420347243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1</v>
      </c>
      <c r="B1" s="24"/>
      <c r="C1" s="24"/>
      <c r="D1" s="24"/>
      <c r="E1" s="24"/>
      <c r="H1" s="24" t="s">
        <v>2</v>
      </c>
      <c r="I1" s="24"/>
      <c r="J1" s="24"/>
      <c r="K1" s="24"/>
      <c r="L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38</v>
      </c>
      <c r="B3" s="26"/>
      <c r="C3" s="3">
        <f>C15</f>
        <v>1392</v>
      </c>
      <c r="D3" s="3">
        <f t="shared" ref="D3:E3" si="0">D15</f>
        <v>4130</v>
      </c>
      <c r="E3" s="3">
        <f t="shared" si="0"/>
        <v>12206</v>
      </c>
      <c r="H3" s="26" t="s">
        <v>38</v>
      </c>
      <c r="I3" s="26"/>
      <c r="J3" s="3">
        <f>P15</f>
        <v>1029</v>
      </c>
      <c r="K3" s="3">
        <f>R15</f>
        <v>1976</v>
      </c>
      <c r="L3" s="3">
        <f>T15</f>
        <v>3886</v>
      </c>
    </row>
    <row r="4" spans="1:21" x14ac:dyDescent="0.35">
      <c r="A4" s="27" t="s">
        <v>7</v>
      </c>
      <c r="B4" s="27"/>
      <c r="C4" s="4">
        <f>SUM(C3)</f>
        <v>1392</v>
      </c>
      <c r="D4" s="4">
        <f t="shared" ref="D4:E4" si="1">SUM(D3)</f>
        <v>4130</v>
      </c>
      <c r="E4" s="4">
        <f t="shared" si="1"/>
        <v>12206</v>
      </c>
      <c r="H4" s="27" t="s">
        <v>7</v>
      </c>
      <c r="I4" s="27"/>
      <c r="J4" s="4">
        <f>SUM(J3)</f>
        <v>1029</v>
      </c>
      <c r="K4" s="4">
        <f t="shared" ref="K4:L4" si="2">SUM(K3)</f>
        <v>1976</v>
      </c>
      <c r="L4" s="4">
        <f t="shared" si="2"/>
        <v>3886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C16</f>
        <v>46.4</v>
      </c>
      <c r="D6" s="6">
        <f>D4/C4</f>
        <v>2.9669540229885056</v>
      </c>
      <c r="E6" s="6">
        <f>E4/D4</f>
        <v>2.9554479418886199</v>
      </c>
      <c r="H6" s="27" t="s">
        <v>8</v>
      </c>
      <c r="I6" s="27"/>
      <c r="J6" s="6">
        <f>J4/A16</f>
        <v>34.299999999999997</v>
      </c>
      <c r="K6" s="6">
        <f>K4/J4</f>
        <v>1.9203109815354713</v>
      </c>
      <c r="L6" s="6">
        <f>L4/K4</f>
        <v>1.9665991902834008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38</v>
      </c>
      <c r="B15" s="26"/>
      <c r="C15">
        <f>I15</f>
        <v>1392</v>
      </c>
      <c r="D15" s="7">
        <f>K15</f>
        <v>4130</v>
      </c>
      <c r="E15" s="7">
        <f>M15</f>
        <v>12206</v>
      </c>
      <c r="I15">
        <v>1392</v>
      </c>
      <c r="J15">
        <v>1178</v>
      </c>
      <c r="K15" s="7">
        <v>4130</v>
      </c>
      <c r="L15" s="8">
        <f>K15/I15</f>
        <v>2.9669540229885056</v>
      </c>
      <c r="M15" s="7">
        <v>12206</v>
      </c>
      <c r="N15" s="8">
        <f>M15/K15</f>
        <v>2.9554479418886199</v>
      </c>
      <c r="P15">
        <v>1029</v>
      </c>
      <c r="Q15">
        <v>901</v>
      </c>
      <c r="R15" s="7">
        <v>1976</v>
      </c>
      <c r="S15" s="8">
        <f>R15/P15</f>
        <v>1.9203109815354713</v>
      </c>
      <c r="T15" s="7">
        <v>3886</v>
      </c>
      <c r="U15" s="8">
        <f>T15/R15</f>
        <v>1.9665991902834008</v>
      </c>
    </row>
    <row r="16" spans="1:21" x14ac:dyDescent="0.35">
      <c r="A16">
        <v>30</v>
      </c>
      <c r="B16" t="s">
        <v>19</v>
      </c>
      <c r="C16" s="8">
        <f>C15/A16</f>
        <v>46.4</v>
      </c>
      <c r="D16" s="8">
        <f>D15/C15</f>
        <v>2.9669540229885056</v>
      </c>
      <c r="E16" s="8">
        <f>E15/D15</f>
        <v>2.9554479418886199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tabSelected="1" zoomScale="120" zoomScaleNormal="120" workbookViewId="0">
      <selection activeCell="Q16" sqref="Q1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1</v>
      </c>
      <c r="B1" s="24"/>
      <c r="C1" s="24"/>
      <c r="D1" s="24"/>
      <c r="E1" s="24"/>
      <c r="H1" s="24" t="s">
        <v>2</v>
      </c>
      <c r="I1" s="24"/>
      <c r="J1" s="24"/>
      <c r="K1" s="24"/>
      <c r="L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40</v>
      </c>
      <c r="B3" s="26"/>
      <c r="C3" s="3">
        <f>C15</f>
        <v>763</v>
      </c>
      <c r="D3" s="3">
        <f t="shared" ref="D3:E3" si="0">D15</f>
        <v>2293</v>
      </c>
      <c r="E3" s="3">
        <f t="shared" si="0"/>
        <v>8272</v>
      </c>
      <c r="H3" s="26" t="s">
        <v>40</v>
      </c>
      <c r="I3" s="26"/>
      <c r="J3" s="3">
        <f>P15</f>
        <v>402</v>
      </c>
      <c r="K3" s="3">
        <f>R15</f>
        <v>669</v>
      </c>
      <c r="L3" s="3">
        <f>T15</f>
        <v>1204</v>
      </c>
    </row>
    <row r="4" spans="1:21" x14ac:dyDescent="0.35">
      <c r="A4" s="27" t="s">
        <v>7</v>
      </c>
      <c r="B4" s="27"/>
      <c r="C4" s="4">
        <f>SUM(C3)</f>
        <v>763</v>
      </c>
      <c r="D4" s="4">
        <f t="shared" ref="D4:E4" si="1">SUM(D3)</f>
        <v>2293</v>
      </c>
      <c r="E4" s="4">
        <f t="shared" si="1"/>
        <v>8272</v>
      </c>
      <c r="H4" s="27" t="s">
        <v>7</v>
      </c>
      <c r="I4" s="27"/>
      <c r="J4" s="4">
        <f>SUM(J3)</f>
        <v>402</v>
      </c>
      <c r="K4" s="4">
        <f t="shared" ref="K4:L4" si="2">SUM(K3)</f>
        <v>669</v>
      </c>
      <c r="L4" s="4">
        <f t="shared" si="2"/>
        <v>1204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C16</f>
        <v>24.612903225806452</v>
      </c>
      <c r="D6" s="6">
        <f>D4/C4</f>
        <v>3.0052424639580604</v>
      </c>
      <c r="E6" s="6">
        <f>E4/D4</f>
        <v>3.6075010902747491</v>
      </c>
      <c r="H6" s="27" t="s">
        <v>8</v>
      </c>
      <c r="I6" s="27"/>
      <c r="J6" s="6">
        <f>J4/A16</f>
        <v>12.96774193548387</v>
      </c>
      <c r="K6" s="6">
        <f>K4/J4</f>
        <v>1.664179104477612</v>
      </c>
      <c r="L6" s="6">
        <f>L4/K4</f>
        <v>1.7997010463378176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40</v>
      </c>
      <c r="B15" s="26"/>
      <c r="C15">
        <f>I15</f>
        <v>763</v>
      </c>
      <c r="D15" s="7">
        <f>K15</f>
        <v>2293</v>
      </c>
      <c r="E15" s="7">
        <f>M15</f>
        <v>8272</v>
      </c>
      <c r="I15">
        <v>763</v>
      </c>
      <c r="J15">
        <v>578</v>
      </c>
      <c r="K15" s="7">
        <v>2293</v>
      </c>
      <c r="L15" s="8">
        <f>K15/I15</f>
        <v>3.0052424639580604</v>
      </c>
      <c r="M15" s="7">
        <v>8272</v>
      </c>
      <c r="N15" s="8">
        <f>M15/K15</f>
        <v>3.6075010902747491</v>
      </c>
      <c r="P15">
        <v>402</v>
      </c>
      <c r="Q15">
        <v>321</v>
      </c>
      <c r="R15" s="7">
        <v>669</v>
      </c>
      <c r="S15" s="8">
        <f>R15/P15</f>
        <v>1.664179104477612</v>
      </c>
      <c r="T15" s="7">
        <v>1204</v>
      </c>
      <c r="U15" s="8">
        <f>T15/R15</f>
        <v>1.7997010463378176</v>
      </c>
    </row>
    <row r="16" spans="1:21" x14ac:dyDescent="0.35">
      <c r="A16">
        <v>31</v>
      </c>
      <c r="B16" t="s">
        <v>19</v>
      </c>
      <c r="C16" s="8">
        <f>C15/A16</f>
        <v>24.612903225806452</v>
      </c>
      <c r="D16" s="8">
        <f>D15/C15</f>
        <v>3.0052424639580604</v>
      </c>
      <c r="E16" s="8">
        <f>E15/D15</f>
        <v>3.6075010902747491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zoomScale="120" zoomScaleNormal="120" workbookViewId="0">
      <selection activeCell="G20" sqref="G20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4" t="s">
        <v>51</v>
      </c>
      <c r="B1" s="24"/>
      <c r="C1" s="24"/>
      <c r="D1" s="24"/>
      <c r="E1" s="11"/>
      <c r="F1" s="24" t="s">
        <v>53</v>
      </c>
      <c r="G1" s="24"/>
      <c r="H1" s="24"/>
      <c r="I1" s="24"/>
      <c r="K1" s="24" t="s">
        <v>2</v>
      </c>
      <c r="L1" s="24"/>
      <c r="M1" s="24"/>
      <c r="N1" s="24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3" t="s">
        <v>49</v>
      </c>
      <c r="C9" s="3" t="s">
        <v>49</v>
      </c>
      <c r="D9" s="3" t="s">
        <v>49</v>
      </c>
      <c r="F9" s="12" t="s">
        <v>44</v>
      </c>
      <c r="G9" s="3" cm="1">
        <f t="array" ref="G9:I9">'23-Jul'!D4:F4</f>
        <v>781</v>
      </c>
      <c r="H9" s="3">
        <v>3099</v>
      </c>
      <c r="I9" s="3">
        <v>10252</v>
      </c>
      <c r="K9" s="12" t="s">
        <v>44</v>
      </c>
      <c r="L9" s="3" cm="1">
        <f t="array" ref="L9:N9">'23-Jul'!K4:M4</f>
        <v>723</v>
      </c>
      <c r="M9" s="3">
        <v>1391</v>
      </c>
      <c r="N9" s="3">
        <v>3043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'23-Ago'!D4:F4</f>
        <v>665</v>
      </c>
      <c r="H10" s="16">
        <v>2643</v>
      </c>
      <c r="I10" s="16">
        <v>8525</v>
      </c>
      <c r="K10" s="15" t="s">
        <v>45</v>
      </c>
      <c r="L10" s="16" cm="1">
        <f t="array" ref="L10:N10">'23-Ago'!K4:M4</f>
        <v>781</v>
      </c>
      <c r="M10" s="16">
        <v>1378</v>
      </c>
      <c r="N10" s="16">
        <v>2826</v>
      </c>
    </row>
    <row r="11" spans="1:14" x14ac:dyDescent="0.35">
      <c r="A11" s="12" t="s">
        <v>46</v>
      </c>
      <c r="B11" s="3" t="s">
        <v>49</v>
      </c>
      <c r="C11" s="3" t="s">
        <v>49</v>
      </c>
      <c r="D11" s="3" t="s">
        <v>49</v>
      </c>
      <c r="F11" s="12" t="s">
        <v>46</v>
      </c>
      <c r="G11" s="3" cm="1">
        <f t="array" ref="G11:I11">'23-Sep'!C4:E4</f>
        <v>1003</v>
      </c>
      <c r="H11" s="3">
        <v>2142</v>
      </c>
      <c r="I11" s="3">
        <v>9443</v>
      </c>
      <c r="K11" s="12" t="s">
        <v>46</v>
      </c>
      <c r="L11" s="3" cm="1">
        <f t="array" ref="L11:N11">'23-Sep'!J4:L4</f>
        <v>656</v>
      </c>
      <c r="M11" s="3">
        <v>1057</v>
      </c>
      <c r="N11" s="3">
        <v>1839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'23-Oct'!C4:E4</f>
        <v>1161</v>
      </c>
      <c r="H12" s="16">
        <v>3283</v>
      </c>
      <c r="I12" s="16">
        <v>8678</v>
      </c>
      <c r="K12" s="15" t="s">
        <v>47</v>
      </c>
      <c r="L12" s="16" cm="1">
        <f t="array" ref="L12:N12">'23-Oct'!J4:L4</f>
        <v>1036</v>
      </c>
      <c r="M12" s="16">
        <v>1760</v>
      </c>
      <c r="N12" s="16">
        <v>3993</v>
      </c>
    </row>
    <row r="13" spans="1:14" x14ac:dyDescent="0.35">
      <c r="A13" s="12" t="s">
        <v>38</v>
      </c>
      <c r="B13" s="3" t="s">
        <v>49</v>
      </c>
      <c r="C13" s="3" t="s">
        <v>49</v>
      </c>
      <c r="D13" s="3" t="s">
        <v>49</v>
      </c>
      <c r="F13" s="12" t="s">
        <v>38</v>
      </c>
      <c r="G13" s="3" cm="1">
        <f t="array" ref="G13:I13">'23-Nov'!C4:E4</f>
        <v>1392</v>
      </c>
      <c r="H13" s="3">
        <v>4130</v>
      </c>
      <c r="I13" s="3">
        <v>12206</v>
      </c>
      <c r="K13" s="12" t="s">
        <v>38</v>
      </c>
      <c r="L13" s="3" cm="1">
        <f t="array" ref="L13:N13">'23-Nov'!J4:L4</f>
        <v>1029</v>
      </c>
      <c r="M13" s="3">
        <v>1976</v>
      </c>
      <c r="N13" s="3">
        <v>3886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'23-Dic'!C4:E4</f>
        <v>763</v>
      </c>
      <c r="H14" s="16">
        <v>2293</v>
      </c>
      <c r="I14" s="16">
        <v>8272</v>
      </c>
      <c r="K14" s="15" t="s">
        <v>40</v>
      </c>
      <c r="L14" s="16" cm="1">
        <f t="array" ref="L14:N14">'23-Dic'!J4:L4</f>
        <v>402</v>
      </c>
      <c r="M14" s="16">
        <v>669</v>
      </c>
      <c r="N14" s="16">
        <v>1204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8956</v>
      </c>
      <c r="H15" s="19">
        <f t="shared" ref="H15:I15" si="0">SUM(H3:H14)</f>
        <v>24622</v>
      </c>
      <c r="I15" s="19">
        <f t="shared" si="0"/>
        <v>74271</v>
      </c>
      <c r="K15" s="18" t="s">
        <v>7</v>
      </c>
      <c r="L15" s="19">
        <f>SUM(L3:L14)</f>
        <v>8935</v>
      </c>
      <c r="M15" s="19">
        <f t="shared" ref="M15:N15" si="1">SUM(M3:M14)</f>
        <v>15529</v>
      </c>
      <c r="N15" s="19">
        <f t="shared" si="1"/>
        <v>30435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24.536986301369861</v>
      </c>
      <c r="H17" s="20">
        <f>H15/G15</f>
        <v>2.7492184010719072</v>
      </c>
      <c r="I17" s="20">
        <f>I15/H15</f>
        <v>3.0164487044106898</v>
      </c>
      <c r="K17" s="18" t="s">
        <v>8</v>
      </c>
      <c r="L17" s="20">
        <f>L15/365</f>
        <v>24.479452054794521</v>
      </c>
      <c r="M17" s="20">
        <f>M15/L15</f>
        <v>1.7379966424174593</v>
      </c>
      <c r="N17" s="20">
        <f>N15/M15</f>
        <v>1.9598815120097881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37</v>
      </c>
      <c r="B3" s="26"/>
      <c r="C3" s="3">
        <f>C13</f>
        <v>1416</v>
      </c>
      <c r="D3" s="3">
        <f>D13</f>
        <v>3263</v>
      </c>
      <c r="E3" s="3">
        <f>E13</f>
        <v>6624</v>
      </c>
      <c r="G3" s="26" t="s">
        <v>37</v>
      </c>
      <c r="H3" s="26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6" t="s">
        <v>37</v>
      </c>
      <c r="O3" s="26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7" t="s">
        <v>7</v>
      </c>
      <c r="B4" s="27"/>
      <c r="C4" s="4">
        <f>SUM(C3:C3)</f>
        <v>1416</v>
      </c>
      <c r="D4" s="4">
        <f>SUM(D3:D3)</f>
        <v>3263</v>
      </c>
      <c r="E4" s="4">
        <f>SUM(E3:E3)</f>
        <v>6624</v>
      </c>
      <c r="G4" s="27" t="s">
        <v>7</v>
      </c>
      <c r="H4" s="27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7" t="s">
        <v>7</v>
      </c>
      <c r="O4" s="27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7" t="s">
        <v>8</v>
      </c>
      <c r="H6" s="27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7" t="s">
        <v>8</v>
      </c>
      <c r="O6" s="27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37</v>
      </c>
      <c r="B13" s="26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37</v>
      </c>
      <c r="B19" s="26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48</v>
      </c>
      <c r="B3" s="26"/>
      <c r="C3" s="3">
        <f>C13</f>
        <v>1496</v>
      </c>
      <c r="D3" s="3">
        <f>D13</f>
        <v>3688</v>
      </c>
      <c r="E3" s="3">
        <f>E13</f>
        <v>8243</v>
      </c>
      <c r="G3" s="26" t="s">
        <v>48</v>
      </c>
      <c r="H3" s="26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6" t="s">
        <v>48</v>
      </c>
      <c r="O3" s="26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7" t="s">
        <v>7</v>
      </c>
      <c r="B4" s="27"/>
      <c r="C4" s="4">
        <f>SUM(C3:C3)</f>
        <v>1496</v>
      </c>
      <c r="D4" s="4">
        <f>SUM(D3:D3)</f>
        <v>3688</v>
      </c>
      <c r="E4" s="4">
        <f>SUM(E3:E3)</f>
        <v>8243</v>
      </c>
      <c r="G4" s="27" t="s">
        <v>7</v>
      </c>
      <c r="H4" s="27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7" t="s">
        <v>7</v>
      </c>
      <c r="O4" s="27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7" t="s">
        <v>8</v>
      </c>
      <c r="H6" s="27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7" t="s">
        <v>8</v>
      </c>
      <c r="O6" s="27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48</v>
      </c>
      <c r="B13" s="26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48</v>
      </c>
      <c r="B19" s="26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41</v>
      </c>
      <c r="B3" s="26"/>
      <c r="C3" s="3">
        <f>C13</f>
        <v>911</v>
      </c>
      <c r="D3" s="3">
        <f>D13</f>
        <v>2311</v>
      </c>
      <c r="E3" s="3">
        <f>E13</f>
        <v>4683</v>
      </c>
      <c r="G3" s="26" t="s">
        <v>41</v>
      </c>
      <c r="H3" s="26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6" t="s">
        <v>41</v>
      </c>
      <c r="O3" s="26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7" t="s">
        <v>7</v>
      </c>
      <c r="B4" s="27"/>
      <c r="C4" s="4">
        <f>SUM(C3:C3)</f>
        <v>911</v>
      </c>
      <c r="D4" s="4">
        <f>SUM(D3:D3)</f>
        <v>2311</v>
      </c>
      <c r="E4" s="4">
        <f>SUM(E3:E3)</f>
        <v>4683</v>
      </c>
      <c r="G4" s="27" t="s">
        <v>7</v>
      </c>
      <c r="H4" s="27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7" t="s">
        <v>7</v>
      </c>
      <c r="O4" s="27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7" t="s">
        <v>8</v>
      </c>
      <c r="H6" s="27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7" t="s">
        <v>8</v>
      </c>
      <c r="O6" s="27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41</v>
      </c>
      <c r="B13" s="26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41</v>
      </c>
      <c r="B19" s="26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42</v>
      </c>
      <c r="B3" s="26"/>
      <c r="C3" s="3">
        <f>C13</f>
        <v>1323</v>
      </c>
      <c r="D3" s="3">
        <f>D13</f>
        <v>3655</v>
      </c>
      <c r="E3" s="3">
        <f>E13</f>
        <v>6808</v>
      </c>
      <c r="G3" s="26" t="s">
        <v>42</v>
      </c>
      <c r="H3" s="26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6" t="s">
        <v>42</v>
      </c>
      <c r="O3" s="26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7" t="s">
        <v>7</v>
      </c>
      <c r="B4" s="27"/>
      <c r="C4" s="4">
        <f>SUM(C3:C3)</f>
        <v>1323</v>
      </c>
      <c r="D4" s="4">
        <f>SUM(D3:D3)</f>
        <v>3655</v>
      </c>
      <c r="E4" s="4">
        <f>SUM(E3:E3)</f>
        <v>6808</v>
      </c>
      <c r="G4" s="27" t="s">
        <v>7</v>
      </c>
      <c r="H4" s="27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7" t="s">
        <v>7</v>
      </c>
      <c r="O4" s="27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7" t="s">
        <v>8</v>
      </c>
      <c r="H6" s="27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7" t="s">
        <v>8</v>
      </c>
      <c r="O6" s="27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42</v>
      </c>
      <c r="B13" s="26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42</v>
      </c>
      <c r="B19" s="26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I19" sqref="I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43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43</v>
      </c>
      <c r="H3" s="26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6" t="s">
        <v>43</v>
      </c>
      <c r="O3" s="26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7" t="s">
        <v>7</v>
      </c>
      <c r="O4" s="27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7" t="s">
        <v>8</v>
      </c>
      <c r="O6" s="27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43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43</v>
      </c>
      <c r="B19" s="26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L26" sqref="L26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B2" s="25" t="s">
        <v>3</v>
      </c>
      <c r="C2" s="25"/>
      <c r="D2" s="1" t="s">
        <v>4</v>
      </c>
      <c r="E2" s="1" t="s">
        <v>5</v>
      </c>
      <c r="F2" s="1" t="s">
        <v>6</v>
      </c>
      <c r="I2" s="25" t="s">
        <v>3</v>
      </c>
      <c r="J2" s="25"/>
      <c r="K2" s="1" t="s">
        <v>4</v>
      </c>
      <c r="L2" s="1" t="s">
        <v>5</v>
      </c>
      <c r="M2" s="1" t="s">
        <v>6</v>
      </c>
    </row>
    <row r="3" spans="1:21" x14ac:dyDescent="0.35">
      <c r="B3" s="26" t="s">
        <v>44</v>
      </c>
      <c r="C3" s="26"/>
      <c r="D3" s="3">
        <f>C14</f>
        <v>781</v>
      </c>
      <c r="E3" s="3">
        <f t="shared" ref="E3:F3" si="0">D14</f>
        <v>3099</v>
      </c>
      <c r="F3" s="3">
        <f t="shared" si="0"/>
        <v>10252</v>
      </c>
      <c r="I3" s="26" t="s">
        <v>44</v>
      </c>
      <c r="J3" s="26"/>
      <c r="K3" s="3">
        <f>P14</f>
        <v>723</v>
      </c>
      <c r="L3" s="3">
        <f>R14</f>
        <v>1391</v>
      </c>
      <c r="M3" s="3">
        <f>T14</f>
        <v>3043</v>
      </c>
    </row>
    <row r="4" spans="1:21" x14ac:dyDescent="0.35">
      <c r="B4" s="27" t="s">
        <v>7</v>
      </c>
      <c r="C4" s="27"/>
      <c r="D4" s="4">
        <f>SUM(D3)</f>
        <v>781</v>
      </c>
      <c r="E4" s="4">
        <f t="shared" ref="E4:F4" si="1">SUM(E3)</f>
        <v>3099</v>
      </c>
      <c r="F4" s="4">
        <f t="shared" si="1"/>
        <v>10252</v>
      </c>
      <c r="I4" s="27" t="s">
        <v>7</v>
      </c>
      <c r="J4" s="27"/>
      <c r="K4" s="4">
        <f>SUM(K3)</f>
        <v>723</v>
      </c>
      <c r="L4" s="4">
        <f t="shared" ref="L4:M4" si="2">SUM(L3)</f>
        <v>1391</v>
      </c>
      <c r="M4" s="4">
        <f t="shared" si="2"/>
        <v>3043</v>
      </c>
    </row>
    <row r="5" spans="1:21" ht="15" x14ac:dyDescent="0.35">
      <c r="B5" s="28"/>
      <c r="C5" s="28"/>
      <c r="D5" s="5"/>
      <c r="E5" s="5"/>
      <c r="F5" s="5"/>
      <c r="I5" s="28"/>
      <c r="J5" s="28"/>
      <c r="K5" s="5"/>
      <c r="L5" s="5"/>
      <c r="M5" s="5"/>
    </row>
    <row r="6" spans="1:21" x14ac:dyDescent="0.35">
      <c r="B6" s="27" t="s">
        <v>8</v>
      </c>
      <c r="C6" s="27"/>
      <c r="D6" s="6">
        <f>C15</f>
        <v>25.193548387096776</v>
      </c>
      <c r="E6" s="6">
        <f>E4/D4</f>
        <v>3.9679897567221509</v>
      </c>
      <c r="F6" s="6">
        <f>F4/E4</f>
        <v>3.308163923846402</v>
      </c>
      <c r="I6" s="27" t="s">
        <v>8</v>
      </c>
      <c r="J6" s="27"/>
      <c r="K6" s="6">
        <f>K4/A15</f>
        <v>23.322580645161292</v>
      </c>
      <c r="L6" s="6">
        <f>L4/K4</f>
        <v>1.9239280774550485</v>
      </c>
      <c r="M6" s="6">
        <f>M4/L4</f>
        <v>2.1876347951114306</v>
      </c>
    </row>
    <row r="7" spans="1:21" ht="26" customHeight="1" x14ac:dyDescent="0.35">
      <c r="B7" s="5"/>
      <c r="C7" s="29" t="s">
        <v>9</v>
      </c>
      <c r="D7" s="29"/>
      <c r="E7" s="2" t="s">
        <v>10</v>
      </c>
      <c r="F7" s="2" t="s">
        <v>11</v>
      </c>
      <c r="I7" s="5"/>
      <c r="J7" s="29" t="s">
        <v>9</v>
      </c>
      <c r="K7" s="29"/>
      <c r="L7" s="2" t="s">
        <v>10</v>
      </c>
      <c r="M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32" customHeight="1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s="23" t="s">
        <v>15</v>
      </c>
      <c r="K13" t="s">
        <v>5</v>
      </c>
      <c r="L13" s="23" t="s">
        <v>16</v>
      </c>
      <c r="M13" s="23" t="s">
        <v>17</v>
      </c>
      <c r="N13" t="s">
        <v>18</v>
      </c>
      <c r="P13" t="s">
        <v>4</v>
      </c>
      <c r="Q13" s="23" t="s">
        <v>15</v>
      </c>
      <c r="R13" t="s">
        <v>5</v>
      </c>
      <c r="S13" s="23" t="s">
        <v>16</v>
      </c>
      <c r="T13" s="23" t="s">
        <v>17</v>
      </c>
      <c r="U13" t="s">
        <v>18</v>
      </c>
    </row>
    <row r="14" spans="1:21" x14ac:dyDescent="0.35">
      <c r="A14" s="26" t="s">
        <v>44</v>
      </c>
      <c r="B14" s="26"/>
      <c r="C14">
        <f>I14</f>
        <v>781</v>
      </c>
      <c r="D14" s="7">
        <f>K14</f>
        <v>3099</v>
      </c>
      <c r="E14" s="7">
        <f>M14</f>
        <v>10252</v>
      </c>
      <c r="I14">
        <v>781</v>
      </c>
      <c r="J14">
        <v>593</v>
      </c>
      <c r="K14" s="7">
        <v>3099</v>
      </c>
      <c r="L14" s="8">
        <f>K14/I14</f>
        <v>3.9679897567221509</v>
      </c>
      <c r="M14" s="7">
        <v>10252</v>
      </c>
      <c r="N14" s="8">
        <f>M14/K14</f>
        <v>3.308163923846402</v>
      </c>
      <c r="P14">
        <v>723</v>
      </c>
      <c r="Q14">
        <v>601</v>
      </c>
      <c r="R14" s="7">
        <v>1391</v>
      </c>
      <c r="S14" s="8">
        <v>1.92</v>
      </c>
      <c r="T14" s="7">
        <v>3043</v>
      </c>
      <c r="U14" s="8">
        <v>2.19</v>
      </c>
    </row>
    <row r="15" spans="1:21" x14ac:dyDescent="0.35">
      <c r="A15">
        <v>31</v>
      </c>
      <c r="B15" t="s">
        <v>55</v>
      </c>
      <c r="C15" s="8">
        <f>C14/A15</f>
        <v>25.193548387096776</v>
      </c>
      <c r="D15" s="8">
        <f>D14/C14</f>
        <v>3.9679897567221509</v>
      </c>
      <c r="E15" s="8">
        <f>E14/D14</f>
        <v>3.308163923846402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7" sqref="J7:K7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B2" s="25" t="s">
        <v>3</v>
      </c>
      <c r="C2" s="25"/>
      <c r="D2" s="1" t="s">
        <v>4</v>
      </c>
      <c r="E2" s="1" t="s">
        <v>5</v>
      </c>
      <c r="F2" s="1" t="s">
        <v>6</v>
      </c>
      <c r="I2" s="25" t="s">
        <v>3</v>
      </c>
      <c r="J2" s="25"/>
      <c r="K2" s="1" t="s">
        <v>4</v>
      </c>
      <c r="L2" s="1" t="s">
        <v>5</v>
      </c>
      <c r="M2" s="1" t="s">
        <v>6</v>
      </c>
    </row>
    <row r="3" spans="1:21" x14ac:dyDescent="0.35">
      <c r="B3" s="26" t="s">
        <v>45</v>
      </c>
      <c r="C3" s="26"/>
      <c r="D3" s="3">
        <f>C15</f>
        <v>665</v>
      </c>
      <c r="E3" s="3">
        <f t="shared" ref="E3:F3" si="0">D15</f>
        <v>2643</v>
      </c>
      <c r="F3" s="3">
        <f t="shared" si="0"/>
        <v>8525</v>
      </c>
      <c r="I3" s="26" t="s">
        <v>45</v>
      </c>
      <c r="J3" s="26"/>
      <c r="K3" s="3">
        <f>P15</f>
        <v>781</v>
      </c>
      <c r="L3" s="3">
        <f>R15</f>
        <v>1378</v>
      </c>
      <c r="M3" s="3">
        <f>T15</f>
        <v>2826</v>
      </c>
    </row>
    <row r="4" spans="1:21" x14ac:dyDescent="0.35">
      <c r="B4" s="27" t="s">
        <v>7</v>
      </c>
      <c r="C4" s="27"/>
      <c r="D4" s="4">
        <f>SUM(D3)</f>
        <v>665</v>
      </c>
      <c r="E4" s="4">
        <f t="shared" ref="E4:F4" si="1">SUM(E3)</f>
        <v>2643</v>
      </c>
      <c r="F4" s="4">
        <f t="shared" si="1"/>
        <v>8525</v>
      </c>
      <c r="I4" s="27" t="s">
        <v>7</v>
      </c>
      <c r="J4" s="27"/>
      <c r="K4" s="4">
        <f>SUM(K3)</f>
        <v>781</v>
      </c>
      <c r="L4" s="4">
        <f t="shared" ref="L4:M4" si="2">SUM(L3)</f>
        <v>1378</v>
      </c>
      <c r="M4" s="4">
        <f t="shared" si="2"/>
        <v>2826</v>
      </c>
    </row>
    <row r="5" spans="1:21" ht="15" x14ac:dyDescent="0.35">
      <c r="B5" s="28"/>
      <c r="C5" s="28"/>
      <c r="D5" s="5"/>
      <c r="E5" s="5"/>
      <c r="F5" s="5"/>
      <c r="I5" s="28"/>
      <c r="J5" s="28"/>
      <c r="K5" s="5"/>
      <c r="L5" s="5"/>
      <c r="M5" s="5"/>
    </row>
    <row r="6" spans="1:21" x14ac:dyDescent="0.35">
      <c r="B6" s="27" t="s">
        <v>8</v>
      </c>
      <c r="C6" s="27"/>
      <c r="D6" s="6">
        <f>C16</f>
        <v>21.451612903225808</v>
      </c>
      <c r="E6" s="6">
        <f>E4/D4</f>
        <v>3.9744360902255638</v>
      </c>
      <c r="F6" s="6">
        <f>F4/E4</f>
        <v>3.2255013242527433</v>
      </c>
      <c r="I6" s="27" t="s">
        <v>8</v>
      </c>
      <c r="J6" s="27"/>
      <c r="K6" s="6">
        <f>K4/A16</f>
        <v>25.193548387096776</v>
      </c>
      <c r="L6" s="6">
        <f>L4/K4</f>
        <v>1.7644046094750321</v>
      </c>
      <c r="M6" s="6">
        <f>M4/L4</f>
        <v>2.0507982583454281</v>
      </c>
    </row>
    <row r="7" spans="1:21" ht="26" customHeight="1" x14ac:dyDescent="0.35">
      <c r="B7" s="5"/>
      <c r="C7" s="29" t="s">
        <v>9</v>
      </c>
      <c r="D7" s="29"/>
      <c r="E7" s="2" t="s">
        <v>10</v>
      </c>
      <c r="F7" s="2" t="s">
        <v>11</v>
      </c>
      <c r="I7" s="5"/>
      <c r="J7" s="29" t="s">
        <v>9</v>
      </c>
      <c r="K7" s="29"/>
      <c r="L7" s="2" t="s">
        <v>10</v>
      </c>
      <c r="M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45</v>
      </c>
      <c r="B15" s="26"/>
      <c r="C15">
        <f>I15</f>
        <v>665</v>
      </c>
      <c r="D15" s="7">
        <f>K15</f>
        <v>2643</v>
      </c>
      <c r="E15" s="7">
        <f>M15</f>
        <v>8525</v>
      </c>
      <c r="I15">
        <v>665</v>
      </c>
      <c r="J15">
        <v>482</v>
      </c>
      <c r="K15" s="7">
        <v>2643</v>
      </c>
      <c r="L15" s="8">
        <f>K15/I15</f>
        <v>3.9744360902255638</v>
      </c>
      <c r="M15" s="7">
        <v>8525</v>
      </c>
      <c r="N15" s="8">
        <f>M15/K15</f>
        <v>3.2255013242527433</v>
      </c>
      <c r="P15">
        <v>781</v>
      </c>
      <c r="Q15">
        <v>658</v>
      </c>
      <c r="R15" s="7">
        <v>1378</v>
      </c>
      <c r="S15" s="8">
        <f>R15/P15</f>
        <v>1.7644046094750321</v>
      </c>
      <c r="T15" s="7">
        <v>2826</v>
      </c>
      <c r="U15" s="8">
        <f>T15/R15</f>
        <v>2.0507982583454281</v>
      </c>
    </row>
    <row r="16" spans="1:21" x14ac:dyDescent="0.35">
      <c r="A16">
        <v>31</v>
      </c>
      <c r="C16" s="8">
        <f>C15/A16</f>
        <v>21.451612903225808</v>
      </c>
      <c r="D16" s="8">
        <f>D15/C15</f>
        <v>3.9744360902255638</v>
      </c>
      <c r="E16" s="8">
        <f>E15/D15</f>
        <v>3.2255013242527433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2" max="2" width="4.36328125" customWidth="1"/>
    <col min="6" max="6" width="6.08984375" customWidth="1"/>
    <col min="7" max="7" width="6.179687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46</v>
      </c>
      <c r="B3" s="26"/>
      <c r="C3" s="3">
        <f>C14</f>
        <v>1003</v>
      </c>
      <c r="D3" s="3">
        <f t="shared" ref="D3:E3" si="0">D14</f>
        <v>2142</v>
      </c>
      <c r="E3" s="3">
        <f t="shared" si="0"/>
        <v>9443</v>
      </c>
      <c r="H3" s="26" t="s">
        <v>46</v>
      </c>
      <c r="I3" s="26"/>
      <c r="J3" s="3">
        <f>P14</f>
        <v>656</v>
      </c>
      <c r="K3" s="3">
        <f>R14</f>
        <v>1057</v>
      </c>
      <c r="L3" s="3">
        <f>T14</f>
        <v>1839</v>
      </c>
    </row>
    <row r="4" spans="1:21" x14ac:dyDescent="0.35">
      <c r="A4" s="27" t="s">
        <v>7</v>
      </c>
      <c r="B4" s="27"/>
      <c r="C4" s="4">
        <f>SUM(C3)</f>
        <v>1003</v>
      </c>
      <c r="D4" s="4">
        <f t="shared" ref="D4:E4" si="1">SUM(D3)</f>
        <v>2142</v>
      </c>
      <c r="E4" s="4">
        <f t="shared" si="1"/>
        <v>9443</v>
      </c>
      <c r="H4" s="27" t="s">
        <v>7</v>
      </c>
      <c r="I4" s="27"/>
      <c r="J4" s="4">
        <f>SUM(J3)</f>
        <v>656</v>
      </c>
      <c r="K4" s="4">
        <f t="shared" ref="K4:L4" si="2">SUM(K3)</f>
        <v>1057</v>
      </c>
      <c r="L4" s="4">
        <f t="shared" si="2"/>
        <v>1839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C15</f>
        <v>33.43333333333333</v>
      </c>
      <c r="D6" s="6">
        <f>D4/C4</f>
        <v>2.1355932203389831</v>
      </c>
      <c r="E6" s="6">
        <f>E4/D4</f>
        <v>4.4084967320261441</v>
      </c>
      <c r="H6" s="27" t="s">
        <v>8</v>
      </c>
      <c r="I6" s="27"/>
      <c r="J6" s="6">
        <f>J4/A15</f>
        <v>21.866666666666667</v>
      </c>
      <c r="K6" s="6">
        <f>K4/J4</f>
        <v>1.6112804878048781</v>
      </c>
      <c r="L6" s="6">
        <f>L4/K4</f>
        <v>1.739829706717124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26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t="s">
        <v>15</v>
      </c>
      <c r="K13" t="s">
        <v>5</v>
      </c>
      <c r="L13" t="s">
        <v>16</v>
      </c>
      <c r="M13" t="s">
        <v>17</v>
      </c>
      <c r="N13" t="s">
        <v>18</v>
      </c>
      <c r="P13" t="s">
        <v>4</v>
      </c>
      <c r="Q13" t="s">
        <v>15</v>
      </c>
      <c r="R13" t="s">
        <v>5</v>
      </c>
      <c r="S13" t="s">
        <v>16</v>
      </c>
      <c r="T13" t="s">
        <v>17</v>
      </c>
      <c r="U13" t="s">
        <v>18</v>
      </c>
    </row>
    <row r="14" spans="1:21" x14ac:dyDescent="0.35">
      <c r="A14" s="26" t="s">
        <v>46</v>
      </c>
      <c r="B14" s="26"/>
      <c r="C14">
        <f>I14</f>
        <v>1003</v>
      </c>
      <c r="D14" s="7">
        <f>K14</f>
        <v>2142</v>
      </c>
      <c r="E14" s="7">
        <f>M14</f>
        <v>9443</v>
      </c>
      <c r="I14" s="7">
        <v>1003</v>
      </c>
      <c r="J14">
        <v>852</v>
      </c>
      <c r="K14">
        <v>2142</v>
      </c>
      <c r="L14" s="8">
        <f>K14/I14</f>
        <v>2.1355932203389831</v>
      </c>
      <c r="M14" s="7">
        <v>9443</v>
      </c>
      <c r="N14" s="8">
        <f>M14/K14</f>
        <v>4.4084967320261441</v>
      </c>
      <c r="P14">
        <v>656</v>
      </c>
      <c r="Q14">
        <v>562</v>
      </c>
      <c r="R14" s="7">
        <v>1057</v>
      </c>
      <c r="S14" s="8">
        <f>R14/P14</f>
        <v>1.6112804878048781</v>
      </c>
      <c r="T14" s="7">
        <v>1839</v>
      </c>
      <c r="U14" s="8">
        <f>T14/R14</f>
        <v>1.739829706717124</v>
      </c>
    </row>
    <row r="15" spans="1:21" x14ac:dyDescent="0.35">
      <c r="A15">
        <v>30</v>
      </c>
      <c r="B15" t="s">
        <v>19</v>
      </c>
      <c r="C15" s="8">
        <f>C14/A15</f>
        <v>33.43333333333333</v>
      </c>
      <c r="D15" s="8">
        <f>D14/C14</f>
        <v>2.1355932203389831</v>
      </c>
      <c r="E15" s="8">
        <f>E14/D14</f>
        <v>4.4084967320261441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2024-01-11T16:15:33Z</dcterms:modified>
</cp:coreProperties>
</file>