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s1805182e5-my.sharepoint.com/personal/roberto_orozco_sesaj_org/Documents/Sesiones Órgano de Gobierno/2026/ANEXOS DE SESIONES OG/Anexos Primera Sesión Ordinaria OG 20260129/5.2 PPTO. INGRESOS Y EGRESOS MODIFICADO 2026/"/>
    </mc:Choice>
  </mc:AlternateContent>
  <xr:revisionPtr revIDLastSave="73" documentId="13_ncr:1_{9B426E3E-69E6-434C-A10B-4C541EFEFDDE}" xr6:coauthVersionLast="47" xr6:coauthVersionMax="47" xr10:uidLastSave="{0DE6B98A-FCD9-4D22-9EB6-75543BABF373}"/>
  <workbookProtection workbookAlgorithmName="SHA-512" workbookHashValue="5Ksc4XCAEPFaQ1lbIoA0lzsXpgdJsEkOAxwLMiJ5kj2Z/vfAi65tL3JNeLmT+Q44qtTRzhglASBHd9Mi5ku/zA==" workbookSaltValue="SigKIt/ZL6VWp4yOXVyf/Q==" workbookSpinCount="100000" lockStructure="1"/>
  <bookViews>
    <workbookView xWindow="28680" yWindow="-120" windowWidth="29040" windowHeight="16440" tabRatio="919" xr2:uid="{2F236F47-7046-47E7-8BE9-6D76EC2F5B64}"/>
  </bookViews>
  <sheets>
    <sheet name="Propuesta Distrib. Capítulos" sheetId="97" r:id="rId1"/>
    <sheet name="Propuesta Recursos CPS " sheetId="98" r:id="rId2"/>
    <sheet name="Cap.1000 Sueldos Estructura " sheetId="118" r:id="rId3"/>
    <sheet name=" Cap 1000 Personal estructura" sheetId="119" r:id="rId4"/>
    <sheet name="Estructura plantilla redondeado" sheetId="120" r:id="rId5"/>
    <sheet name="Cap.1000 Contratos" sheetId="121" r:id="rId6"/>
    <sheet name=" Cap. 1000 P. Específica " sheetId="117" r:id="rId7"/>
    <sheet name=" Cap. 2000" sheetId="110" r:id="rId8"/>
    <sheet name=" Cap. 3000" sheetId="114" r:id="rId9"/>
    <sheet name="Cap. 5000" sheetId="112" r:id="rId10"/>
  </sheets>
  <externalReferences>
    <externalReference r:id="rId11"/>
  </externalReferences>
  <definedNames>
    <definedName name="_xlnm._FilterDatabase" localSheetId="4" hidden="1">'Estructura plantilla redondeado'!$B$8:$U$57</definedName>
    <definedName name="_xlnm._FilterDatabase" localSheetId="0" hidden="1">'Propuesta Distrib. Capítulos'!$B$1:$E$11</definedName>
    <definedName name="_xlnm._FilterDatabase" localSheetId="1" hidden="1">'Propuesta Recursos CPS '!$B$1:$E$5</definedName>
    <definedName name="_xlnm.Print_Area" localSheetId="6">' Cap. 1000 P. Específica '!$B$1:$D$36</definedName>
    <definedName name="_xlnm.Print_Area" localSheetId="5">'Cap.1000 Contratos'!$C$1:$F$29</definedName>
    <definedName name="_xlnm.Print_Area" localSheetId="0">'Propuesta Distrib. Capítulos'!$B$1:$E$13</definedName>
    <definedName name="_xlnm.Print_Area" localSheetId="1">'Propuesta Recursos CPS '!$B$1:$F$21</definedName>
    <definedName name="BASE1">[1]!Tabla14[#All]</definedName>
    <definedName name="BASE2">[1]!Tabla143[#All]</definedName>
    <definedName name="_xlnm.Print_Titles" localSheetId="8">' Cap. 3000'!$9:$9</definedName>
    <definedName name="_xlnm.Print_Titles" localSheetId="5">'Cap.1000 Contratos'!$1:$16</definedName>
    <definedName name="_xlnm.Print_Titles" localSheetId="4">'Estructura plantilla redondeado'!$1:$8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21" l="1"/>
  <c r="F10" i="121" s="1"/>
  <c r="E9" i="121"/>
  <c r="F9" i="121" s="1"/>
  <c r="E8" i="121"/>
  <c r="F8" i="121" s="1"/>
  <c r="F11" i="121" s="1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2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U21" i="120"/>
  <c r="U20" i="120"/>
  <c r="U19" i="120"/>
  <c r="U18" i="120"/>
  <c r="U17" i="120"/>
  <c r="U16" i="120"/>
  <c r="U15" i="120"/>
  <c r="U14" i="120"/>
  <c r="U13" i="120"/>
  <c r="U12" i="120"/>
  <c r="U11" i="120"/>
  <c r="U10" i="120"/>
  <c r="U9" i="120"/>
  <c r="U55" i="120" s="1"/>
  <c r="E13" i="112"/>
  <c r="E7" i="112" s="1"/>
  <c r="I55" i="120"/>
  <c r="J55" i="120"/>
  <c r="K55" i="120"/>
  <c r="L55" i="120"/>
  <c r="M55" i="120"/>
  <c r="N55" i="120"/>
  <c r="O55" i="120"/>
  <c r="P55" i="120"/>
  <c r="Q55" i="120"/>
  <c r="R55" i="120"/>
  <c r="S55" i="120"/>
  <c r="T55" i="120"/>
  <c r="D35" i="117"/>
  <c r="E11" i="97" l="1"/>
  <c r="E38" i="114"/>
  <c r="E6" i="114" l="1"/>
  <c r="E26" i="110"/>
  <c r="E8" i="98"/>
  <c r="E6" i="110" l="1"/>
</calcChain>
</file>

<file path=xl/sharedStrings.xml><?xml version="1.0" encoding="utf-8"?>
<sst xmlns="http://schemas.openxmlformats.org/spreadsheetml/2006/main" count="711" uniqueCount="384">
  <si>
    <t>Presupuesto de Egresos Modificado 2026
Propuesta de Distribución por Capítulos</t>
  </si>
  <si>
    <t xml:space="preserve">Capítulo </t>
  </si>
  <si>
    <t xml:space="preserve">Concepto </t>
  </si>
  <si>
    <t xml:space="preserve">Ejercicio fiscal 2026
 </t>
  </si>
  <si>
    <t>SERVICIOS PERSONALES</t>
  </si>
  <si>
    <t>MATERIALES Y SUMINISTROS</t>
  </si>
  <si>
    <r>
      <rPr>
        <b/>
        <sz val="14"/>
        <color theme="1"/>
        <rFont val="Verdana"/>
        <family val="2"/>
      </rPr>
      <t xml:space="preserve">
SERVICIOS GENERALES</t>
    </r>
    <r>
      <rPr>
        <sz val="14"/>
        <color theme="1"/>
        <rFont val="Verdana"/>
        <family val="2"/>
      </rPr>
      <t xml:space="preserve">
</t>
    </r>
  </si>
  <si>
    <t>BIENES MUEBLES, INMUEBLES E INTANGIBLES.</t>
  </si>
  <si>
    <t xml:space="preserve">TOTAL </t>
  </si>
  <si>
    <t>1Recurso aprobado en el POEJ, que aprueba el Presupuesto de Egresos del Estado de Jalisco 2026 (publicado el 25 de diciembre del 2025).</t>
  </si>
  <si>
    <t/>
  </si>
  <si>
    <t>RECURSOS CPS 2026
Programa Presupuestario A3S                                                                                                      
"Vinculación Institucional, Formación, Investigación y Divulgación en Materia Anticorrupción"</t>
  </si>
  <si>
    <t>Capítulo 3000 Servicios Generales</t>
  </si>
  <si>
    <r>
      <rPr>
        <b/>
        <sz val="14"/>
        <color rgb="FF000000"/>
        <rFont val="Verdana"/>
        <family val="2"/>
      </rPr>
      <t xml:space="preserve">Ejercicio fiscal 2026
 </t>
    </r>
    <r>
      <rPr>
        <b/>
        <sz val="14"/>
        <color theme="1"/>
        <rFont val="Verdana"/>
        <family val="2"/>
      </rPr>
      <t xml:space="preserve"> Techo notificado</t>
    </r>
    <r>
      <rPr>
        <b/>
        <vertAlign val="superscript"/>
        <sz val="14"/>
        <color theme="1"/>
        <rFont val="Verdana"/>
        <family val="2"/>
      </rPr>
      <t>1</t>
    </r>
    <r>
      <rPr>
        <b/>
        <sz val="14"/>
        <color theme="1"/>
        <rFont val="Verdana"/>
        <family val="2"/>
      </rPr>
      <t xml:space="preserve"> </t>
    </r>
  </si>
  <si>
    <t>Servicios de Consultoría Administrativa e Informática 
(Contraprestación Pecuniaria)</t>
  </si>
  <si>
    <t>1Recurso aprobado en el POEJ que aprueba el Presupuesto de Egresos del Estado de Jalisco 2026 (25 de diciembre del 2025).</t>
  </si>
  <si>
    <t>Desglose de pago por integrante del CPS</t>
  </si>
  <si>
    <t>Bruto</t>
  </si>
  <si>
    <t>IVA</t>
  </si>
  <si>
    <t>ISR Retenido</t>
  </si>
  <si>
    <r>
      <t>Total Neto</t>
    </r>
    <r>
      <rPr>
        <b/>
        <vertAlign val="superscript"/>
        <sz val="14"/>
        <color theme="1"/>
        <rFont val="Verdana"/>
        <family val="2"/>
      </rPr>
      <t>1</t>
    </r>
  </si>
  <si>
    <r>
      <rPr>
        <vertAlign val="superscript"/>
        <sz val="12"/>
        <color rgb="FF000000"/>
        <rFont val="Verdana"/>
        <family val="2"/>
      </rPr>
      <t>1</t>
    </r>
    <r>
      <rPr>
        <sz val="12"/>
        <color rgb="FF000000"/>
        <rFont val="Verdana"/>
        <family val="2"/>
      </rPr>
      <t>El importe neto a recibir por integrante del CPS puede variar de acuerdo al ISR que se retiene, esto de acuerdo al régimen fiscal al que pertenecen. (RESICO, Actividad Empresarial y Profesional)</t>
    </r>
  </si>
  <si>
    <t xml:space="preserve">Nombre </t>
  </si>
  <si>
    <t xml:space="preserve">Régimen </t>
  </si>
  <si>
    <t>MÓNICA LIZETH RUIZ PRECIADO</t>
  </si>
  <si>
    <t>Régimen Simplificado de Confianza</t>
  </si>
  <si>
    <t xml:space="preserve">MIGUEL ÁNGEL HERNÁNDEZ VELÁZQUEZ </t>
  </si>
  <si>
    <t>NEYRA JOSEFA GODOY RODRÍGUEZ</t>
  </si>
  <si>
    <t>Personas Físicas con Actividades Empresariales y Profesionales</t>
  </si>
  <si>
    <t>ANA ISABEL CORTES CORONADO</t>
  </si>
  <si>
    <t>ARTURO ANTONIO RÍOS BOJÓRQUEZ</t>
  </si>
  <si>
    <t>Presupuesto de egresos 2026, conforme a lo publicado en el POEJ
Capítulo 1000 Sueldos del Personal de Estructura</t>
  </si>
  <si>
    <t xml:space="preserve">REMUNERACIONES MENSUALES POR PUESTO PARA EL EJERCICIO FISCAL 2026 PARA EL PERSONAL DE ESTRUCTURA </t>
  </si>
  <si>
    <t>NIVEL</t>
  </si>
  <si>
    <t>PUESTO</t>
  </si>
  <si>
    <t>PERCEPCIONES</t>
  </si>
  <si>
    <t>TOTAL BRUTO</t>
  </si>
  <si>
    <t xml:space="preserve">IPEJAL </t>
  </si>
  <si>
    <t>ISR</t>
  </si>
  <si>
    <t>DEDUCCIONES</t>
  </si>
  <si>
    <t xml:space="preserve">SUELDO NETO MENSUAL </t>
  </si>
  <si>
    <t xml:space="preserve">SUELDO </t>
  </si>
  <si>
    <t>DESPENSA</t>
  </si>
  <si>
    <t xml:space="preserve">TRANSPORTE </t>
  </si>
  <si>
    <t>Secretario Técnico de la SE</t>
  </si>
  <si>
    <t>$114,551.10</t>
  </si>
  <si>
    <t>$4,097.00</t>
  </si>
  <si>
    <t>$2,860.00</t>
  </si>
  <si>
    <t>$121,508.10</t>
  </si>
  <si>
    <t>$13,173.38</t>
  </si>
  <si>
    <t>$30,490.46</t>
  </si>
  <si>
    <t>$43,663.84</t>
  </si>
  <si>
    <t>$77,844.26</t>
  </si>
  <si>
    <t xml:space="preserve">Director </t>
  </si>
  <si>
    <t>$69,445.20</t>
  </si>
  <si>
    <t>$2,544.00</t>
  </si>
  <si>
    <t>$1,794.00</t>
  </si>
  <si>
    <t>$73,783.20</t>
  </si>
  <si>
    <t>$7,986.20</t>
  </si>
  <si>
    <t>$15,871.04</t>
  </si>
  <si>
    <t>$23,857.24</t>
  </si>
  <si>
    <t>$49,925.96</t>
  </si>
  <si>
    <t xml:space="preserve">Titular de Unidad </t>
  </si>
  <si>
    <t>$62,968.20</t>
  </si>
  <si>
    <t>$2,288.00</t>
  </si>
  <si>
    <t>$1,617.00</t>
  </si>
  <si>
    <t>$66,873.20</t>
  </si>
  <si>
    <t>$7,241.34</t>
  </si>
  <si>
    <t>$13,798.04</t>
  </si>
  <si>
    <t>$21,039.38</t>
  </si>
  <si>
    <t>$45,833.82</t>
  </si>
  <si>
    <t>Coordinador de Administración</t>
  </si>
  <si>
    <t>$55,131.00</t>
  </si>
  <si>
    <t>$2,177.00</t>
  </si>
  <si>
    <t>$1,577.00</t>
  </si>
  <si>
    <t>$58,885.00</t>
  </si>
  <si>
    <t>$6,340.07</t>
  </si>
  <si>
    <t>$11,401.58</t>
  </si>
  <si>
    <t>$17,741.65</t>
  </si>
  <si>
    <t>$41,143.36</t>
  </si>
  <si>
    <t xml:space="preserve">Coordinador de Asuntos Jurídicos </t>
  </si>
  <si>
    <t>Coordinador de Desarrollo de Capacidades</t>
  </si>
  <si>
    <t>$47,094.00</t>
  </si>
  <si>
    <t>$2,040.00</t>
  </si>
  <si>
    <t>$1,496.00</t>
  </si>
  <si>
    <t>$50,630.00</t>
  </si>
  <si>
    <t>$5,415.81</t>
  </si>
  <si>
    <t>$9,256.00</t>
  </si>
  <si>
    <t>$14,671.81</t>
  </si>
  <si>
    <t>$35,958.19</t>
  </si>
  <si>
    <t>Coordinador de Fomento a la Cultura de la Integridad</t>
  </si>
  <si>
    <t>Coordinador de Análisis de Riesgos</t>
  </si>
  <si>
    <t>$39,023.10</t>
  </si>
  <si>
    <t>$1,928.00</t>
  </si>
  <si>
    <t>$1,419.00</t>
  </si>
  <si>
    <t>$42,370.10</t>
  </si>
  <si>
    <t>$4,487.66</t>
  </si>
  <si>
    <t>$7,313.26</t>
  </si>
  <si>
    <t>$11,800.92</t>
  </si>
  <si>
    <t>$30,569.18</t>
  </si>
  <si>
    <t xml:space="preserve">Coordinador de la Oficina del Secretario Técnico </t>
  </si>
  <si>
    <t>Titular del Órgano Interno de Control</t>
  </si>
  <si>
    <t>$35,981.10</t>
  </si>
  <si>
    <t>$1,800.00</t>
  </si>
  <si>
    <t>$1,311.00</t>
  </si>
  <si>
    <t>$39,092.10</t>
  </si>
  <si>
    <t>$4,137.83</t>
  </si>
  <si>
    <t>$6,542.28</t>
  </si>
  <si>
    <t>$10,680.11</t>
  </si>
  <si>
    <t>$28,411.99</t>
  </si>
  <si>
    <t>Titular de la Unidad de Transparencia</t>
  </si>
  <si>
    <t>Coordinador de Operación y Servicios</t>
  </si>
  <si>
    <t xml:space="preserve">Colaborador Especializado </t>
  </si>
  <si>
    <t>Analista Especializado</t>
  </si>
  <si>
    <t>$29,714.10</t>
  </si>
  <si>
    <t>$1,585.00</t>
  </si>
  <si>
    <t>$1,227.00</t>
  </si>
  <si>
    <t>$32,526.10</t>
  </si>
  <si>
    <t>$3,417.12</t>
  </si>
  <si>
    <t>$5,059.22</t>
  </si>
  <si>
    <t>$8,476.34</t>
  </si>
  <si>
    <t>$24,049.76</t>
  </si>
  <si>
    <t xml:space="preserve">Jefe de Departamento </t>
  </si>
  <si>
    <t>Jefe de Área B</t>
  </si>
  <si>
    <t>$25,729.20</t>
  </si>
  <si>
    <t>$1,406.00</t>
  </si>
  <si>
    <t>$1,177.00</t>
  </si>
  <si>
    <t>$28,312.20</t>
  </si>
  <si>
    <t>$2,958.86</t>
  </si>
  <si>
    <t>$4,159.14</t>
  </si>
  <si>
    <t>$7,118.00</t>
  </si>
  <si>
    <t>$21,194.20</t>
  </si>
  <si>
    <t>Auxiliar Técnico 8hs (B)</t>
  </si>
  <si>
    <t>$22,779.00</t>
  </si>
  <si>
    <t>$1,326.00</t>
  </si>
  <si>
    <t>$1,095.00</t>
  </si>
  <si>
    <t>$25,200.00</t>
  </si>
  <si>
    <t>$2,619.59</t>
  </si>
  <si>
    <t>$3,494.38</t>
  </si>
  <si>
    <t>$6,113.97</t>
  </si>
  <si>
    <t>$19,086.04</t>
  </si>
  <si>
    <t xml:space="preserve">Auxiliar Técnico 6hs </t>
  </si>
  <si>
    <t>$17,084.10</t>
  </si>
  <si>
    <t>$995.00</t>
  </si>
  <si>
    <t>$821.00</t>
  </si>
  <si>
    <t>$18,900.10</t>
  </si>
  <si>
    <t>$1,964.67</t>
  </si>
  <si>
    <t>$2,148.72</t>
  </si>
  <si>
    <t>$4,113.39</t>
  </si>
  <si>
    <t>$14,786.71</t>
  </si>
  <si>
    <t xml:space="preserve">Secretario Particular </t>
  </si>
  <si>
    <t>Técnico en Servicios y Mantenimiento 6hrs</t>
  </si>
  <si>
    <t>$14,254.20</t>
  </si>
  <si>
    <t>$874.00</t>
  </si>
  <si>
    <t>$754.00</t>
  </si>
  <si>
    <t>$15,882.20</t>
  </si>
  <si>
    <t>$1,639.23</t>
  </si>
  <si>
    <t>$1,560.90</t>
  </si>
  <si>
    <t>$3,200.13</t>
  </si>
  <si>
    <t>$12,682.07</t>
  </si>
  <si>
    <t>Chofer Especializado</t>
  </si>
  <si>
    <t>$19,870.80</t>
  </si>
  <si>
    <t>$1,213.00</t>
  </si>
  <si>
    <t>$1,019.00</t>
  </si>
  <si>
    <t>$22,102.80</t>
  </si>
  <si>
    <t>$2,285.14</t>
  </si>
  <si>
    <t>$2,832.82</t>
  </si>
  <si>
    <t>$5,117.96</t>
  </si>
  <si>
    <t>$16,984.84</t>
  </si>
  <si>
    <t>Chofer Mensajero</t>
  </si>
  <si>
    <t>$16,135.80</t>
  </si>
  <si>
    <t>$935.00</t>
  </si>
  <si>
    <t>$836.00</t>
  </si>
  <si>
    <t>$17,906.80</t>
  </si>
  <si>
    <t>$1,855.62</t>
  </si>
  <si>
    <t>$1,936.54</t>
  </si>
  <si>
    <t>$3,792.16</t>
  </si>
  <si>
    <t>$14,114.64</t>
  </si>
  <si>
    <t>Auxiliar Intendencia</t>
  </si>
  <si>
    <t>$10,950.00</t>
  </si>
  <si>
    <t>$628.00</t>
  </si>
  <si>
    <t>$590.00</t>
  </si>
  <si>
    <t>$12,168.00</t>
  </si>
  <si>
    <t>$1,259.25</t>
  </si>
  <si>
    <t>$964.90</t>
  </si>
  <si>
    <t>$2,224.15</t>
  </si>
  <si>
    <t>$9,943.85</t>
  </si>
  <si>
    <t>Todos los cálculos aquí presentados se realizaron con tablas de ISR 2026, UMA 2025 y Tabulador de Sueldos 2026 para Servidores Públicos, autorizado para este ejercicio y publicado en el POEJ el 25 de diciembre de 2025.</t>
  </si>
  <si>
    <t>Presupuesto de egresos 2026, conforme a lo publicado en el POEJ 
Capítulo 1000 Plantilla de Personal Permanente (Estructura)</t>
  </si>
  <si>
    <t xml:space="preserve">Puesto </t>
  </si>
  <si>
    <t xml:space="preserve">Nivel </t>
  </si>
  <si>
    <t>Número de plazas</t>
  </si>
  <si>
    <t>Secretario Técnico de la SESAJ</t>
  </si>
  <si>
    <t>Coordinador K</t>
  </si>
  <si>
    <t xml:space="preserve">Coordinador </t>
  </si>
  <si>
    <t>Coordinador Especializado K</t>
  </si>
  <si>
    <t>Técnico Auxiliar 8hs (B)</t>
  </si>
  <si>
    <t xml:space="preserve">Técnico Auxiliar 6hs </t>
  </si>
  <si>
    <t xml:space="preserve">Total </t>
  </si>
  <si>
    <t xml:space="preserve">CAPÍTULO 1000  
PLANTILLA PERSONAL DE ESTRUCTURA
 COSTO POR PUESTO  (DESGLOSE) </t>
  </si>
  <si>
    <t>Percepciones</t>
  </si>
  <si>
    <t xml:space="preserve">Obligaciones Patronales </t>
  </si>
  <si>
    <t xml:space="preserve">Prestaciones anuales </t>
  </si>
  <si>
    <t xml:space="preserve">No. Consecutivo </t>
  </si>
  <si>
    <t xml:space="preserve">Área de adscripción </t>
  </si>
  <si>
    <t xml:space="preserve">Jornada </t>
  </si>
  <si>
    <t xml:space="preserve">Tipo </t>
  </si>
  <si>
    <t xml:space="preserve">Programa </t>
  </si>
  <si>
    <t xml:space="preserve">Componente </t>
  </si>
  <si>
    <t xml:space="preserve">Sueldo anual </t>
  </si>
  <si>
    <t xml:space="preserve">Despensa anual </t>
  </si>
  <si>
    <t xml:space="preserve">Transporte anual </t>
  </si>
  <si>
    <t>Cuota a Pensiones anual 17.5%</t>
  </si>
  <si>
    <t>Cuota para la Vivienda anual (3%)</t>
  </si>
  <si>
    <t>SEDAR anual 2%</t>
  </si>
  <si>
    <t>Cuota IMSS anual</t>
  </si>
  <si>
    <t xml:space="preserve">Aguinaldo anual </t>
  </si>
  <si>
    <t xml:space="preserve">ISPT aguinaldo anual </t>
  </si>
  <si>
    <t xml:space="preserve">Prima vacacional
anual </t>
  </si>
  <si>
    <t xml:space="preserve">Bono servidor público 
anual </t>
  </si>
  <si>
    <t xml:space="preserve">Quinquenio
(2 veces el sueldo diario vigente) </t>
  </si>
  <si>
    <t xml:space="preserve">Costo anual </t>
  </si>
  <si>
    <t>Secretario Técnico</t>
  </si>
  <si>
    <t>OST</t>
  </si>
  <si>
    <t xml:space="preserve">8 horas </t>
  </si>
  <si>
    <t xml:space="preserve">Confianza </t>
  </si>
  <si>
    <t>A33</t>
  </si>
  <si>
    <t>F5</t>
  </si>
  <si>
    <t>Director de Tecnologías y Plataformas</t>
  </si>
  <si>
    <t>DTP</t>
  </si>
  <si>
    <t>F2</t>
  </si>
  <si>
    <t>Director de Prospectiva y Políticas Públicas</t>
  </si>
  <si>
    <t>DPPP</t>
  </si>
  <si>
    <t>F1</t>
  </si>
  <si>
    <t xml:space="preserve">Director de Coordinación Interinstitucional </t>
  </si>
  <si>
    <t>DCI</t>
  </si>
  <si>
    <t>F3</t>
  </si>
  <si>
    <t>Titular de la Unidad de Desarrollo de Sistemas y Soluciones</t>
  </si>
  <si>
    <t>Titular de la Unidad de Coordinación Interinstitucional Municipal</t>
  </si>
  <si>
    <t>Titular de la Unidad de Coordinación Interinstitucional Estatal</t>
  </si>
  <si>
    <t>CA</t>
  </si>
  <si>
    <t>F7</t>
  </si>
  <si>
    <t>Coordinador de Asuntos Jurídicos</t>
  </si>
  <si>
    <t>CAJ</t>
  </si>
  <si>
    <t>F8</t>
  </si>
  <si>
    <t>CFCI</t>
  </si>
  <si>
    <t>F4</t>
  </si>
  <si>
    <t>COST</t>
  </si>
  <si>
    <t xml:space="preserve">Titular del Órgano Interno de Control </t>
  </si>
  <si>
    <t>OIC</t>
  </si>
  <si>
    <t>F6</t>
  </si>
  <si>
    <t>UT</t>
  </si>
  <si>
    <t xml:space="preserve">Analista Especializado </t>
  </si>
  <si>
    <t xml:space="preserve">Analista especializado </t>
  </si>
  <si>
    <t xml:space="preserve">Jefe de Departamento de Recursos Financieros </t>
  </si>
  <si>
    <t>Jefe de Departamento de lo Contencioso Administrativo</t>
  </si>
  <si>
    <t xml:space="preserve">Jefe de Departamento de Recursos Humanos </t>
  </si>
  <si>
    <t>Jefe de Departamento de Consultoría Jurídica</t>
  </si>
  <si>
    <t>Jefe de departamento de Recursos Materiales</t>
  </si>
  <si>
    <t>Base</t>
  </si>
  <si>
    <t xml:space="preserve">Jefe de Archivo </t>
  </si>
  <si>
    <t>Jefe de Diseño y Producción Audiovisual</t>
  </si>
  <si>
    <t>Jefe de Seguimiento y Evaluación</t>
  </si>
  <si>
    <t>Jefe del Área Investigadora</t>
  </si>
  <si>
    <t>Jefe de desarrollo de Software de Frontend</t>
  </si>
  <si>
    <t>Jefe de desarrollo de Software de Backend</t>
  </si>
  <si>
    <t>Jefe de Transparencia y Protección de Datos Personales</t>
  </si>
  <si>
    <t xml:space="preserve">Jefe de Auditoria, Promocion, Evaluación, Fortalecimiento y Control Interno </t>
  </si>
  <si>
    <t>Jefe del Área Sustanciadora</t>
  </si>
  <si>
    <t>Jefe de Seguimiento Estatal</t>
  </si>
  <si>
    <t>Auxiliar Técnico (8 horas)</t>
  </si>
  <si>
    <t>Auxiliar Técnico (6 horas)</t>
  </si>
  <si>
    <t xml:space="preserve">6 horas </t>
  </si>
  <si>
    <t>Técnico en Servicios y Mantenimiento</t>
  </si>
  <si>
    <t xml:space="preserve">Chofer mensajero </t>
  </si>
  <si>
    <t>Auxiliar de Intendencia</t>
  </si>
  <si>
    <t xml:space="preserve">Nota:  
Los montos estan redondeados a cientos
Todos los cálculos aquí presentados se realizaron con tablas de ISR 2026, UMA 2025 y Tabulador de Sueldos 2026 para Servidores Públicos, autorizado para este ejercicio y publicado en el POEJ el 25 de diciembre de 2025.
OST: Oficina del Secretario Técnico 
COST: Coordinación de la Oficina del Secretario Técnico 
DPPP: Dirección de Prospectiva y Políticas Públicas 
DTP: Dirección de Tecnologias y Plataformas 
DCI: Dirección de Coordinación Interinstitucional 
CA: Coordinación de Administración 
CAJ: Coordinación de Asuntos Juridicos 
CFCI: Coordinación de Fomento a la Cultura de la Integridad 
UT: Unidad de Transparencia 
OIC: Órgano Interno de Control 
</t>
  </si>
  <si>
    <t>Presupuesto de Egresos 2026
Capítulo 1000 Contratos de Prestadores de Servicios (Honorarios asimilados a salario)</t>
  </si>
  <si>
    <t>Número de contratos
 conforme Techo presupuestal notificado
2026</t>
  </si>
  <si>
    <t xml:space="preserve">Costo mensual por contrato </t>
  </si>
  <si>
    <t xml:space="preserve">Costo anual por contrato </t>
  </si>
  <si>
    <t>Total Anual 2026</t>
  </si>
  <si>
    <t>11 contratos</t>
  </si>
  <si>
    <t>No.</t>
  </si>
  <si>
    <t>ACTIVIDAD</t>
  </si>
  <si>
    <t xml:space="preserve">COSTO MENSUAL </t>
  </si>
  <si>
    <t>Apoyar en las siguientes actividades:
•	En el análisis, organización y sistematización de información para los trabajos que desarrolle el Comité de Participación Social.
•	En la elaboración de convocatorias y actas de las sesiones del Comité de participación social para su publicación atendiendo la Ley de Transparencia, ya que son sujetos obligados indirectos, así como dar seguimiento a los acuerdos aprobados que se desprendan de las mismas.
•	En los eventos que se desprendan de los proyectos estratégicos a cargo de los miembros del Comité.
•	En la revisión y actualización de los documentos generados por los miembros del Comité.
•	En la atención a las solicitudes de acceso a la información.</t>
  </si>
  <si>
    <t>Apoyar en la organización y sistematización de la información administrativa.</t>
  </si>
  <si>
    <t>Apoyar en la organización y actualización de los contenidos que deben publicarse en el portal de transparencia.</t>
  </si>
  <si>
    <t>Apoyar y asistir técnicamente al desarrollo, consolidación y presentación de proyectos relativos a la Política Estatal Anticorrupción de Jalisco.</t>
  </si>
  <si>
    <t xml:space="preserve">Apoyar en la elaboración de contenidos multimedia para formación continua. </t>
  </si>
  <si>
    <t>Apoyar en el desarrollo de estrategias para la comunicación y difusión de la PEAJAL.</t>
  </si>
  <si>
    <t>Apoyar en las siguientes actividades:
•	En el desarrollo de estrategias de comunicación y difusión del Comité de participación social.
•	En la planificación, y coordinación logística de los proyectos y eventos que se desprendan de las reuniones de trabajo del Comité.
•	En el diseño de material digital para la difusión de los eventos del Comité.
•	En la cobertura de las sesiones públicas de los diversos eventos a los que asistan los miembros del Comité tanto presencial como virtual.
•	En la actualización del portal web para garantizar que la información y los documentos del Comité estén actualizados.</t>
  </si>
  <si>
    <t>Apoyar en la recolección de datos, la limpieza y validación de los mismos y realizar el análisis y generación de conocimientos para extraer información útil para la mejor toma de decisiones.</t>
  </si>
  <si>
    <t>Apoyar en las actividades y acciones de logística de los eventos protocolarios en los que participe la Secretaría Ejecutiva.</t>
  </si>
  <si>
    <t>Apoyar en el análisis, procesamiento y modelado de datos relacionados con la prevención, detección y combate a la corrupción, así como en la generación de informes y desarrollo de herramientas analíticas alineadas a los objetivos del Sistema Nacional y Estatal Anticorrupción.</t>
  </si>
  <si>
    <t>Apoyo en la revisión y formulación de estudios especializados en materias relacionadas con la prevención, detección y disuasión de hechos de corrupción, así como en investigaciones comparativas del diseño y funcionamiento de instituciones, principios y procedimientos para combatir la corrupción a nivel local, nacional e internacional.</t>
  </si>
  <si>
    <t>Presupuesto de Egresos Modificado 2026
Capítulo 1000 por partida específica</t>
  </si>
  <si>
    <t xml:space="preserve"> Presupuesto de Egresos Modificado 2026
</t>
  </si>
  <si>
    <t xml:space="preserve">Partida específica </t>
  </si>
  <si>
    <t>Partida Genérica</t>
  </si>
  <si>
    <t>Monto</t>
  </si>
  <si>
    <t>Sueldos base al personal permanente</t>
  </si>
  <si>
    <t xml:space="preserve"> Sueldo base</t>
  </si>
  <si>
    <t>Honorarios asimilables a salarios</t>
  </si>
  <si>
    <t>Primas por años de servicios efectivos prestados</t>
  </si>
  <si>
    <t>Prima quinquenal por años de servicios efectivos prestados</t>
  </si>
  <si>
    <t>Primas de Vacaciones, dominical y gratificación de fin de año</t>
  </si>
  <si>
    <t>Prima vacacional y dominical</t>
  </si>
  <si>
    <t>Aguinaldo</t>
  </si>
  <si>
    <t>Aportaciones de seguridad social</t>
  </si>
  <si>
    <t>Cuotas al IMSS</t>
  </si>
  <si>
    <t>Aportaciones a fondos de vivienda</t>
  </si>
  <si>
    <t>Cuotas para la vivienda</t>
  </si>
  <si>
    <t>Aportaciones al sistema para el retiro</t>
  </si>
  <si>
    <t>Cuotas a pensiones</t>
  </si>
  <si>
    <t>Cuotas para el sistema de ahorro para el retiro</t>
  </si>
  <si>
    <t>Aportaciones para seguros</t>
  </si>
  <si>
    <t>Cuotas para el seguro de vida del personal</t>
  </si>
  <si>
    <t>Previsiones de carácter laboral, económica y de seguridad social</t>
  </si>
  <si>
    <t>Impacto al salario en el transcurso del año</t>
  </si>
  <si>
    <t>Otras medidas de carácter laboral y económico</t>
  </si>
  <si>
    <t xml:space="preserve">Estímulos </t>
  </si>
  <si>
    <t>Ayuda para despensa</t>
  </si>
  <si>
    <t>Ayuda para pasajes</t>
  </si>
  <si>
    <t>Estímulo por el día del servidor público</t>
  </si>
  <si>
    <t xml:space="preserve">PROGRAMA ANUAL DE ADQUISICIONES, ARRENDAMIENTOS Y SERVICIOS 2026 DE LA SESAJ
Presupuesto de Egresos Modificado 2026
Capítulo 2000 por partida específica </t>
  </si>
  <si>
    <t>Capítulo 2000</t>
  </si>
  <si>
    <t xml:space="preserve">
Presupuesto de Egresos Modificado 2026</t>
  </si>
  <si>
    <t>Partida</t>
  </si>
  <si>
    <t xml:space="preserve">Monto </t>
  </si>
  <si>
    <t>ÚTILES Y EQUIPOS MENORES DE OFICINA</t>
  </si>
  <si>
    <t xml:space="preserve">MATERIALES, ÚTILES Y EQUIPOS MENORES DE TECNOLOGÍAS DE LA INFORMACIÓN Y COMUNICACIONES </t>
  </si>
  <si>
    <t>MATERIAL IMPRESO E INFORMACIÓN DIGITAL</t>
  </si>
  <si>
    <t xml:space="preserve"> MATERIAL DE LIMPIEZA</t>
  </si>
  <si>
    <t xml:space="preserve">PRODUCTOS ALIMENTICIOS PARA EL PERSONAL EN LAS INSTALACIONES DE LAS DEPENDENCIAS Y ENTIDADES </t>
  </si>
  <si>
    <t>PRODUCTOS ALIMENTICIOS PARA EL PERSONAL DERIVADO DE ACTIVIDADES EXTRAORDINARIAS</t>
  </si>
  <si>
    <t xml:space="preserve"> MATERIAL ELÉCTRICO Y ELECTRÓNICO</t>
  </si>
  <si>
    <t>MATERIALES COMPLEMENTARIOS</t>
  </si>
  <si>
    <t xml:space="preserve"> OTROS MATERIALES Y ARTÍCULOS DE CONSTRUCCIÓN Y REPARACIÓN</t>
  </si>
  <si>
    <t xml:space="preserve"> MEDICINAS Y PRODUCTOS FARMACÉUTICOS</t>
  </si>
  <si>
    <t>MATERIALES, ACCESORIOS Y SUMINISTROS MÉDICOS</t>
  </si>
  <si>
    <t xml:space="preserve"> COMBUSTIBLES, LUBRICANTES Y ADITIVOS PARA VEHÍCULOS ASIGNADOS A SERVICIOS ADMINISTRATIVOS</t>
  </si>
  <si>
    <t>REFACCIONES Y ACCESORIOS MENORES DE EDIFICIOS</t>
  </si>
  <si>
    <t>REFACCIONES Y ACCESORIOS MENORES DE MOBILIARIO Y EQUIPO DE ADMINISTRACIÓN, EDUCACIONAL Y RECREATIVO</t>
  </si>
  <si>
    <t xml:space="preserve"> REFACCIONES Y ACCESORIOS MENORES PARA EQUIPO DE CÓMPUTO Y TELECOMUNICACIONES</t>
  </si>
  <si>
    <t xml:space="preserve">REFACCIONES Y ACCESORIOS MENORES DE EQUIPO DE TRANSPORTE </t>
  </si>
  <si>
    <t xml:space="preserve">PROGRAMA ANUAL DE ADQUISICIONES, ARRENDAMIENTOS Y SERVICIOS 2026 DE LA SESAJ
Presupuesto de Egresos Modificado 2026                                                                                                  Capítulo 3000  por partida específica </t>
  </si>
  <si>
    <t>Capítulo 3000</t>
  </si>
  <si>
    <t>SERVICIOS GENERALES</t>
  </si>
  <si>
    <t xml:space="preserve"> Incluye el monto de $910,500 correspondiente al ISR por concepto de aguinaldo en la partida específica 3981 Impuesto sobre nóminas y otros que se deriven de una relación laboral.</t>
  </si>
  <si>
    <t xml:space="preserve"> SERVICIO DE ENERGÍA ELÉCTRICA</t>
  </si>
  <si>
    <t xml:space="preserve"> SERVICIO DE AGUA </t>
  </si>
  <si>
    <t xml:space="preserve"> SERVICIO TELEFÓNICO TRADICIONAL </t>
  </si>
  <si>
    <t>SERVICIOS DE ACCESO DE INTERNET, REDES Y PROCESAMIENTO DE INFORMACIÓN</t>
  </si>
  <si>
    <t xml:space="preserve"> SERVICIO POSTAL</t>
  </si>
  <si>
    <t>ARRENDAMIENTO DE EDIFICIOS</t>
  </si>
  <si>
    <t>ARRENDAMIENTO DE EQUIPO Y BIENES INFORMATICOS</t>
  </si>
  <si>
    <t>PATENTES, REGALÍAS Y OTROS</t>
  </si>
  <si>
    <t xml:space="preserve"> SERVICIOS LEGALES, DE CONTABILIDAD, AUDITORÍA Y RELACIONADOS</t>
  </si>
  <si>
    <t>SERVICIOS DE CONSULTORÍA ADMINISTRATIVA E INFORMÁTICA</t>
  </si>
  <si>
    <t xml:space="preserve"> SERVICIOS DE IMPRESIÓN DE DOCUMENTOS Y PAPELERÍA OFICIAL</t>
  </si>
  <si>
    <t xml:space="preserve"> SERVICIOS DE IMPRESIÓN DE MATERIAL INFORMATIVO DERIVADO DE LA OPERACIÓN Y ADMINISTRACIÓN</t>
  </si>
  <si>
    <t>SERVICIOS DE VIGILANCIA</t>
  </si>
  <si>
    <t xml:space="preserve"> SERVICIOS FINANCIEROS Y BANCARIOS </t>
  </si>
  <si>
    <t>SEGURO BIENES PATRIMONIALES</t>
  </si>
  <si>
    <t xml:space="preserve"> INSTALACIÓN, REPARACIÓN Y MANTENIMIENTO DE EQUIPO DE CÓMPUTO Y TECNOLOGÍAS DE LA INFORMACIÓN</t>
  </si>
  <si>
    <t xml:space="preserve"> MANTENIMIENTO Y CONSERVACIÓN DE VEHÍCULOS TERRESTRES, AÉREOS, MARÍTIMOS, LACUSTRES Y FLUVIALES </t>
  </si>
  <si>
    <t xml:space="preserve"> INSTALACIÓN, REPARACIÓN Y MANTENIMIENTO DE MAQUINARIA Y OTROS EQUIPOS</t>
  </si>
  <si>
    <t xml:space="preserve"> SERVICIOS DE JARDINERÍA Y FUMIGACIÓN </t>
  </si>
  <si>
    <t xml:space="preserve"> PASAJES AÉREOS NACIONALES</t>
  </si>
  <si>
    <t>PASAJES TERRESTRES NACIONALES</t>
  </si>
  <si>
    <t xml:space="preserve"> VIÁTICOS EN EL PAÍS</t>
  </si>
  <si>
    <t xml:space="preserve"> OTROS SERVICIOS DE TRASLADO Y HOSPEDAJE</t>
  </si>
  <si>
    <t>CONGRESOS Y CONVENCIONES</t>
  </si>
  <si>
    <t>OTROS IMPUESTOS Y DERECHOS</t>
  </si>
  <si>
    <t>LAUDOS LABORALES</t>
  </si>
  <si>
    <t xml:space="preserve">IMPUESTOS SOBRE NÓMINAS Y OTROS QUE SE DERIVEN DE UNA RELACIÓN LABORAL </t>
  </si>
  <si>
    <t>OTROS SERVICIOS GENERALES</t>
  </si>
  <si>
    <t xml:space="preserve">PROGRAMA ANUAL DE ADQUISICIONES, ARRENDAMIENTOS Y SERVICIOS 2026 DE LA SESAJ                                                                                                                                          Presupuesto de Egresos Modificado 2026
Capítulo 5000 por partida específica </t>
  </si>
  <si>
    <t>Capítulo 5000</t>
  </si>
  <si>
    <t>MUEBLES, EXCEPTO DE OFICINA Y ESTANTERÍA</t>
  </si>
  <si>
    <t>OTROS MOBILIARIOS Y EQUIPOS DE ADMINISTRACIÓN</t>
  </si>
  <si>
    <t>MAQUINARIA Y EQUIPO DIVERSO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</si>
</sst>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6"/>
      <color rgb="FF1F4E78"/>
      <name val="Segoe UI Semibold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Segoe UI Semibold"/>
      <family val="2"/>
    </font>
    <font>
      <b/>
      <sz val="12"/>
      <color theme="1"/>
      <name val="Verdana"/>
      <family val="2"/>
    </font>
    <font>
      <sz val="14"/>
      <color theme="1"/>
      <name val="Calibri"/>
      <family val="2"/>
      <scheme val="minor"/>
    </font>
    <font>
      <vertAlign val="superscript"/>
      <sz val="12"/>
      <color theme="1"/>
      <name val="Verdana"/>
      <family val="2"/>
    </font>
    <font>
      <b/>
      <sz val="20"/>
      <color theme="5" tint="-0.249977111117893"/>
      <name val="Segoe UI Semibold"/>
      <family val="2"/>
    </font>
    <font>
      <sz val="12"/>
      <color rgb="FF000000"/>
      <name val="Verdana"/>
      <family val="2"/>
    </font>
    <font>
      <b/>
      <sz val="20"/>
      <color theme="4" tint="-0.499984740745262"/>
      <name val="Segoe UI Semibold"/>
      <family val="2"/>
    </font>
    <font>
      <b/>
      <vertAlign val="superscript"/>
      <sz val="14"/>
      <color theme="1"/>
      <name val="Verdana"/>
      <family val="2"/>
    </font>
    <font>
      <sz val="14"/>
      <color theme="1"/>
      <name val="Verdana"/>
      <family val="2"/>
    </font>
    <font>
      <b/>
      <sz val="24"/>
      <color theme="5" tint="-0.249977111117893"/>
      <name val="Segoe UI Semibold"/>
      <family val="2"/>
    </font>
    <font>
      <b/>
      <sz val="24"/>
      <color theme="4" tint="-0.499984740745262"/>
      <name val="Segoe UI Semibold"/>
      <family val="2"/>
    </font>
    <font>
      <sz val="10"/>
      <name val="Arial"/>
      <family val="2"/>
    </font>
    <font>
      <b/>
      <sz val="16"/>
      <color theme="4" tint="-0.499984740745262"/>
      <name val="Segoe UI Semibold"/>
      <family val="2"/>
    </font>
    <font>
      <vertAlign val="superscript"/>
      <sz val="12"/>
      <color rgb="FF000000"/>
      <name val="Verdana"/>
      <family val="2"/>
    </font>
    <font>
      <b/>
      <sz val="14"/>
      <color rgb="FF000000"/>
      <name val="Verdana"/>
      <family val="2"/>
    </font>
    <font>
      <sz val="16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sz val="16"/>
      <color rgb="FF000000"/>
      <name val="Calibri"/>
      <family val="2"/>
    </font>
    <font>
      <b/>
      <sz val="20"/>
      <color rgb="FF1F4E78"/>
      <name val="Segoe UI Semibold"/>
      <family val="2"/>
    </font>
    <font>
      <b/>
      <sz val="14"/>
      <color theme="1"/>
      <name val="Segoe UI Semibold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b/>
      <sz val="16"/>
      <color rgb="FF002060"/>
      <name val="Segoe UI Semibold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4"/>
      <color theme="4" tint="-0.499984740745262"/>
      <name val="Segoe UI Semibold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2A657A"/>
      <name val="Arial"/>
      <family val="2"/>
    </font>
    <font>
      <sz val="12"/>
      <color theme="1"/>
      <name val="Calibri"/>
      <family val="2"/>
      <scheme val="minor"/>
    </font>
    <font>
      <b/>
      <sz val="18"/>
      <color theme="4" tint="-0.499984740745262"/>
      <name val="Segoe UI Semibold"/>
      <family val="2"/>
    </font>
    <font>
      <b/>
      <sz val="14"/>
      <color rgb="FF1F4E78"/>
      <name val="Segoe UI Semibold"/>
      <family val="2"/>
    </font>
    <font>
      <b/>
      <sz val="12"/>
      <color rgb="FF000000"/>
      <name val="Verdana"/>
      <family val="2"/>
    </font>
    <font>
      <b/>
      <sz val="12"/>
      <color rgb="FFFFFFFF"/>
      <name val="Verdana"/>
      <family val="2"/>
    </font>
    <font>
      <sz val="12"/>
      <color rgb="FF000000"/>
      <name val="Arial"/>
      <family val="2"/>
    </font>
    <font>
      <sz val="11"/>
      <color rgb="FF000000"/>
      <name val="Aptos"/>
      <family val="2"/>
    </font>
    <font>
      <sz val="10"/>
      <color theme="1"/>
      <name val="Arial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rgb="FF000000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3" borderId="0" xfId="0" applyFont="1" applyFill="1"/>
    <xf numFmtId="44" fontId="4" fillId="0" borderId="0" xfId="0" applyNumberFormat="1" applyFont="1"/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9" fillId="3" borderId="21" xfId="1" applyNumberFormat="1" applyFont="1" applyFill="1" applyBorder="1" applyAlignment="1">
      <alignment horizontal="center" vertical="center"/>
    </xf>
    <xf numFmtId="164" fontId="9" fillId="3" borderId="23" xfId="1" applyNumberFormat="1" applyFont="1" applyFill="1" applyBorder="1" applyAlignment="1">
      <alignment horizontal="center" vertical="center"/>
    </xf>
    <xf numFmtId="164" fontId="9" fillId="3" borderId="26" xfId="1" applyNumberFormat="1" applyFont="1" applyFill="1" applyBorder="1" applyAlignment="1">
      <alignment horizontal="center" vertical="center"/>
    </xf>
    <xf numFmtId="164" fontId="8" fillId="0" borderId="13" xfId="1" applyNumberFormat="1" applyFont="1" applyFill="1" applyBorder="1" applyAlignment="1">
      <alignment horizontal="center" vertical="center"/>
    </xf>
    <xf numFmtId="44" fontId="4" fillId="0" borderId="0" xfId="1" applyFont="1" applyBorder="1" applyAlignment="1">
      <alignment horizontal="center" vertical="center" wrapText="1"/>
    </xf>
    <xf numFmtId="44" fontId="4" fillId="0" borderId="0" xfId="1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4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44" fontId="4" fillId="0" borderId="0" xfId="1" applyFont="1" applyAlignment="1">
      <alignment horizontal="left"/>
    </xf>
    <xf numFmtId="0" fontId="5" fillId="2" borderId="3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15" fillId="0" borderId="8" xfId="1" applyNumberFormat="1" applyFont="1" applyBorder="1" applyAlignment="1">
      <alignment horizontal="center" vertical="center"/>
    </xf>
    <xf numFmtId="0" fontId="4" fillId="0" borderId="0" xfId="0" quotePrefix="1" applyFont="1"/>
    <xf numFmtId="164" fontId="4" fillId="0" borderId="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64" fontId="4" fillId="0" borderId="0" xfId="0" applyNumberFormat="1" applyFont="1"/>
    <xf numFmtId="8" fontId="2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44" fontId="7" fillId="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4" fontId="15" fillId="0" borderId="24" xfId="1" applyNumberFormat="1" applyFont="1" applyFill="1" applyBorder="1" applyAlignment="1">
      <alignment horizontal="center" vertical="center"/>
    </xf>
    <xf numFmtId="164" fontId="15" fillId="0" borderId="12" xfId="1" applyNumberFormat="1" applyFont="1" applyFill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164" fontId="0" fillId="0" borderId="0" xfId="1" applyNumberFormat="1" applyFont="1"/>
    <xf numFmtId="8" fontId="0" fillId="0" borderId="0" xfId="0" applyNumberFormat="1"/>
    <xf numFmtId="164" fontId="0" fillId="0" borderId="0" xfId="0" applyNumberFormat="1" applyAlignment="1">
      <alignment vertical="top" wrapText="1"/>
    </xf>
    <xf numFmtId="44" fontId="24" fillId="0" borderId="0" xfId="1" applyFont="1" applyAlignment="1">
      <alignment vertical="center" wrapText="1"/>
    </xf>
    <xf numFmtId="0" fontId="25" fillId="0" borderId="0" xfId="0" applyFont="1" applyAlignment="1">
      <alignment wrapText="1"/>
    </xf>
    <xf numFmtId="164" fontId="24" fillId="0" borderId="8" xfId="2" applyNumberFormat="1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center" vertical="center" wrapText="1"/>
    </xf>
    <xf numFmtId="164" fontId="24" fillId="0" borderId="12" xfId="2" applyNumberFormat="1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164" fontId="23" fillId="0" borderId="40" xfId="2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15" fillId="0" borderId="13" xfId="1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9" fillId="0" borderId="0" xfId="0" applyFont="1"/>
    <xf numFmtId="0" fontId="30" fillId="5" borderId="17" xfId="0" applyFont="1" applyFill="1" applyBorder="1" applyAlignment="1">
      <alignment horizontal="center" vertical="center" wrapText="1"/>
    </xf>
    <xf numFmtId="0" fontId="32" fillId="5" borderId="4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left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2" fillId="5" borderId="49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5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64" fontId="35" fillId="0" borderId="0" xfId="0" applyNumberFormat="1" applyFont="1" applyAlignment="1">
      <alignment wrapText="1"/>
    </xf>
    <xf numFmtId="164" fontId="35" fillId="0" borderId="28" xfId="0" applyNumberFormat="1" applyFont="1" applyBorder="1" applyAlignment="1">
      <alignment horizontal="center" vertical="center" wrapText="1"/>
    </xf>
    <xf numFmtId="164" fontId="35" fillId="0" borderId="21" xfId="0" applyNumberFormat="1" applyFont="1" applyBorder="1" applyAlignment="1">
      <alignment horizontal="center" vertical="center" wrapText="1"/>
    </xf>
    <xf numFmtId="164" fontId="35" fillId="0" borderId="30" xfId="0" applyNumberFormat="1" applyFont="1" applyBorder="1" applyAlignment="1">
      <alignment horizontal="center" vertical="center" wrapText="1"/>
    </xf>
    <xf numFmtId="164" fontId="35" fillId="0" borderId="52" xfId="0" applyNumberFormat="1" applyFont="1" applyBorder="1" applyAlignment="1">
      <alignment horizontal="center" vertical="center" wrapText="1"/>
    </xf>
    <xf numFmtId="164" fontId="35" fillId="0" borderId="53" xfId="0" applyNumberFormat="1" applyFont="1" applyBorder="1" applyAlignment="1">
      <alignment horizontal="center" vertical="center" wrapText="1"/>
    </xf>
    <xf numFmtId="164" fontId="35" fillId="0" borderId="29" xfId="0" applyNumberFormat="1" applyFont="1" applyBorder="1" applyAlignment="1">
      <alignment horizontal="center" vertical="center" wrapText="1"/>
    </xf>
    <xf numFmtId="164" fontId="35" fillId="0" borderId="54" xfId="0" applyNumberFormat="1" applyFont="1" applyBorder="1" applyAlignment="1">
      <alignment horizontal="center" vertical="center" wrapText="1"/>
    </xf>
    <xf numFmtId="164" fontId="35" fillId="0" borderId="48" xfId="0" applyNumberFormat="1" applyFont="1" applyBorder="1" applyAlignment="1">
      <alignment horizontal="center" vertical="center" wrapText="1"/>
    </xf>
    <xf numFmtId="164" fontId="35" fillId="0" borderId="55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64" fontId="35" fillId="0" borderId="56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164" fontId="35" fillId="0" borderId="10" xfId="0" applyNumberFormat="1" applyFont="1" applyBorder="1" applyAlignment="1">
      <alignment horizontal="center" vertical="center" wrapText="1"/>
    </xf>
    <xf numFmtId="164" fontId="35" fillId="0" borderId="5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5" fillId="0" borderId="57" xfId="0" applyNumberFormat="1" applyFont="1" applyBorder="1" applyAlignment="1">
      <alignment horizontal="center" vertical="center" wrapText="1"/>
    </xf>
    <xf numFmtId="164" fontId="35" fillId="0" borderId="58" xfId="0" applyNumberFormat="1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horizontal="center" vertical="center" wrapText="1"/>
    </xf>
    <xf numFmtId="164" fontId="35" fillId="0" borderId="59" xfId="0" applyNumberFormat="1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center" vertical="center" wrapText="1"/>
    </xf>
    <xf numFmtId="164" fontId="35" fillId="0" borderId="24" xfId="0" applyNumberFormat="1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8" fillId="2" borderId="22" xfId="0" applyFont="1" applyFill="1" applyBorder="1" applyAlignment="1">
      <alignment horizontal="center" vertical="center" wrapText="1"/>
    </xf>
    <xf numFmtId="0" fontId="38" fillId="2" borderId="4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vertical="center" wrapText="1"/>
    </xf>
    <xf numFmtId="164" fontId="2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12" xfId="4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41" fillId="0" borderId="0" xfId="0" applyFont="1"/>
    <xf numFmtId="164" fontId="41" fillId="0" borderId="0" xfId="0" applyNumberFormat="1" applyFont="1"/>
    <xf numFmtId="164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164" fontId="44" fillId="7" borderId="14" xfId="0" applyNumberFormat="1" applyFont="1" applyFill="1" applyBorder="1" applyAlignment="1">
      <alignment horizontal="center" vertical="center"/>
    </xf>
    <xf numFmtId="164" fontId="44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42" fillId="0" borderId="0" xfId="0" applyFont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60" xfId="1" applyNumberFormat="1" applyFont="1" applyBorder="1" applyAlignment="1">
      <alignment horizontal="center" vertical="center"/>
    </xf>
    <xf numFmtId="8" fontId="2" fillId="0" borderId="6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7" xfId="0" applyNumberFormat="1" applyFont="1" applyBorder="1" applyAlignment="1">
      <alignment horizontal="center" vertical="center"/>
    </xf>
    <xf numFmtId="8" fontId="2" fillId="0" borderId="6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8" fontId="2" fillId="0" borderId="9" xfId="0" applyNumberFormat="1" applyFont="1" applyBorder="1" applyAlignment="1">
      <alignment horizontal="center" vertical="center"/>
    </xf>
    <xf numFmtId="164" fontId="2" fillId="0" borderId="63" xfId="1" applyNumberFormat="1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8" fillId="0" borderId="6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44" fillId="7" borderId="25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164" fontId="12" fillId="0" borderId="57" xfId="0" applyNumberFormat="1" applyFont="1" applyBorder="1" applyAlignment="1">
      <alignment horizontal="center" vertical="center"/>
    </xf>
    <xf numFmtId="164" fontId="46" fillId="0" borderId="57" xfId="0" applyNumberFormat="1" applyFont="1" applyBorder="1" applyAlignment="1">
      <alignment horizontal="center" vertical="center" wrapText="1"/>
    </xf>
    <xf numFmtId="164" fontId="12" fillId="0" borderId="61" xfId="0" applyNumberFormat="1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164" fontId="12" fillId="0" borderId="56" xfId="0" applyNumberFormat="1" applyFont="1" applyBorder="1" applyAlignment="1">
      <alignment horizontal="center" vertical="center"/>
    </xf>
    <xf numFmtId="164" fontId="46" fillId="0" borderId="56" xfId="0" applyNumberFormat="1" applyFont="1" applyBorder="1" applyAlignment="1">
      <alignment horizontal="center" vertical="center" wrapText="1"/>
    </xf>
    <xf numFmtId="164" fontId="12" fillId="0" borderId="60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/>
    </xf>
    <xf numFmtId="164" fontId="46" fillId="0" borderId="52" xfId="0" applyNumberFormat="1" applyFont="1" applyBorder="1" applyAlignment="1">
      <alignment horizontal="center" vertical="center" wrapText="1"/>
    </xf>
    <xf numFmtId="164" fontId="12" fillId="0" borderId="6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8" xfId="4" applyNumberFormat="1" applyFont="1" applyFill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/>
    </xf>
    <xf numFmtId="44" fontId="4" fillId="0" borderId="40" xfId="0" applyNumberFormat="1" applyFont="1" applyBorder="1" applyAlignment="1">
      <alignment horizontal="center" vertical="center"/>
    </xf>
    <xf numFmtId="44" fontId="4" fillId="0" borderId="12" xfId="0" applyNumberFormat="1" applyFont="1" applyBorder="1" applyAlignment="1">
      <alignment horizontal="center" vertical="center"/>
    </xf>
    <xf numFmtId="44" fontId="4" fillId="3" borderId="12" xfId="0" applyNumberFormat="1" applyFont="1" applyFill="1" applyBorder="1" applyAlignment="1">
      <alignment horizontal="center" vertical="center"/>
    </xf>
    <xf numFmtId="44" fontId="6" fillId="2" borderId="8" xfId="0" applyNumberFormat="1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 wrapText="1"/>
    </xf>
    <xf numFmtId="8" fontId="24" fillId="0" borderId="12" xfId="0" applyNumberFormat="1" applyFont="1" applyBorder="1" applyAlignment="1">
      <alignment horizontal="center" wrapText="1"/>
    </xf>
    <xf numFmtId="10" fontId="4" fillId="0" borderId="0" xfId="1" applyNumberFormat="1" applyFont="1"/>
    <xf numFmtId="0" fontId="49" fillId="0" borderId="2" xfId="0" applyFont="1" applyBorder="1"/>
    <xf numFmtId="0" fontId="49" fillId="0" borderId="59" xfId="0" applyFont="1" applyBorder="1" applyAlignment="1">
      <alignment wrapText="1"/>
    </xf>
    <xf numFmtId="0" fontId="49" fillId="0" borderId="59" xfId="0" applyFont="1" applyBorder="1"/>
    <xf numFmtId="0" fontId="49" fillId="0" borderId="61" xfId="0" applyFont="1" applyBorder="1"/>
    <xf numFmtId="0" fontId="49" fillId="0" borderId="34" xfId="0" applyFont="1" applyBorder="1"/>
    <xf numFmtId="0" fontId="49" fillId="0" borderId="67" xfId="0" applyFont="1" applyBorder="1" applyAlignment="1">
      <alignment wrapText="1"/>
    </xf>
    <xf numFmtId="0" fontId="49" fillId="0" borderId="67" xfId="0" applyFont="1" applyBorder="1"/>
    <xf numFmtId="0" fontId="49" fillId="0" borderId="63" xfId="0" applyFont="1" applyBorder="1"/>
    <xf numFmtId="0" fontId="49" fillId="0" borderId="43" xfId="0" applyFont="1" applyBorder="1"/>
    <xf numFmtId="0" fontId="49" fillId="0" borderId="68" xfId="0" applyFont="1" applyBorder="1" applyAlignment="1">
      <alignment wrapText="1"/>
    </xf>
    <xf numFmtId="0" fontId="49" fillId="0" borderId="68" xfId="0" applyFont="1" applyBorder="1"/>
    <xf numFmtId="0" fontId="49" fillId="0" borderId="26" xfId="0" applyFont="1" applyBorder="1"/>
    <xf numFmtId="164" fontId="23" fillId="2" borderId="14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26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 applyAlignment="1">
      <alignment horizontal="center"/>
    </xf>
    <xf numFmtId="0" fontId="28" fillId="0" borderId="32" xfId="0" applyFont="1" applyBorder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30" fillId="5" borderId="19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27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44" xfId="0" applyFont="1" applyFill="1" applyBorder="1" applyAlignment="1">
      <alignment horizontal="center" vertical="center" wrapText="1"/>
    </xf>
    <xf numFmtId="0" fontId="30" fillId="5" borderId="28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26" xfId="0" applyFont="1" applyFill="1" applyBorder="1" applyAlignment="1">
      <alignment horizontal="center" vertical="center" wrapText="1"/>
    </xf>
    <xf numFmtId="0" fontId="32" fillId="5" borderId="25" xfId="0" applyFont="1" applyFill="1" applyBorder="1" applyAlignment="1">
      <alignment horizontal="center" vertical="center" wrapText="1"/>
    </xf>
    <xf numFmtId="0" fontId="32" fillId="5" borderId="4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45" xfId="0" applyFont="1" applyFill="1" applyBorder="1" applyAlignment="1">
      <alignment horizontal="center" vertical="center" wrapText="1"/>
    </xf>
    <xf numFmtId="0" fontId="39" fillId="6" borderId="16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center" vertical="center" wrapText="1"/>
    </xf>
    <xf numFmtId="0" fontId="37" fillId="6" borderId="45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4" fillId="7" borderId="65" xfId="0" applyFont="1" applyFill="1" applyBorder="1" applyAlignment="1">
      <alignment horizontal="center" vertical="center" wrapText="1"/>
    </xf>
    <xf numFmtId="0" fontId="44" fillId="7" borderId="39" xfId="0" applyFont="1" applyFill="1" applyBorder="1" applyAlignment="1">
      <alignment horizontal="center" vertical="center" wrapText="1"/>
    </xf>
    <xf numFmtId="0" fontId="44" fillId="7" borderId="57" xfId="0" applyFont="1" applyFill="1" applyBorder="1" applyAlignment="1">
      <alignment horizontal="center" vertical="center" wrapText="1"/>
    </xf>
    <xf numFmtId="0" fontId="44" fillId="7" borderId="56" xfId="0" applyFont="1" applyFill="1" applyBorder="1" applyAlignment="1">
      <alignment horizontal="center" vertical="center" wrapText="1"/>
    </xf>
    <xf numFmtId="0" fontId="44" fillId="7" borderId="52" xfId="0" applyFont="1" applyFill="1" applyBorder="1" applyAlignment="1">
      <alignment horizontal="center" vertical="center" wrapText="1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0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2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0" fillId="0" borderId="28" xfId="0" applyBorder="1" applyAlignment="1">
      <alignment horizontal="left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</cellXfs>
  <cellStyles count="5">
    <cellStyle name="Millares" xfId="4" builtinId="3"/>
    <cellStyle name="Moneda" xfId="1" builtinId="4"/>
    <cellStyle name="Moneda 2" xfId="2" xr:uid="{1789D2FA-583D-46CF-8403-2ABCB2A771C0}"/>
    <cellStyle name="Normal" xfId="0" builtinId="0"/>
    <cellStyle name="Normal 2" xfId="3" xr:uid="{5BB60820-D869-496F-BAEC-ED876A5A4E10}"/>
  </cellStyles>
  <dxfs count="0"/>
  <tableStyles count="0" defaultTableStyle="TableStyleMedium2" defaultPivotStyle="PivotStyleLight16"/>
  <colors>
    <mruColors>
      <color rgb="FF2A657A"/>
      <color rgb="FF4AABCE"/>
      <color rgb="FF2C6F78"/>
      <color rgb="FFCCECFF"/>
      <color rgb="FFF8BBFD"/>
      <color rgb="FF2161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</xdr:colOff>
      <xdr:row>0</xdr:row>
      <xdr:rowOff>0</xdr:rowOff>
    </xdr:from>
    <xdr:to>
      <xdr:col>3</xdr:col>
      <xdr:colOff>860671</xdr:colOff>
      <xdr:row>3</xdr:row>
      <xdr:rowOff>21703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A8F081F5-B3A6-4DBD-A9BA-A05581A77E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3825" y="0"/>
          <a:ext cx="4647357" cy="1098028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1873898</xdr:colOff>
      <xdr:row>2</xdr:row>
      <xdr:rowOff>15551</xdr:rowOff>
    </xdr:from>
    <xdr:to>
      <xdr:col>5</xdr:col>
      <xdr:colOff>365062</xdr:colOff>
      <xdr:row>2</xdr:row>
      <xdr:rowOff>95287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32AA7BFE-5BF1-4219-B2EA-15ACC0F1740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400939" y="909735"/>
          <a:ext cx="8888654" cy="75926"/>
        </a:xfrm>
        <a:prstGeom prst="rect">
          <a:avLst/>
        </a:prstGeom>
        <a:ln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1175174</xdr:colOff>
      <xdr:row>0</xdr:row>
      <xdr:rowOff>63783</xdr:rowOff>
    </xdr:from>
    <xdr:to>
      <xdr:col>4</xdr:col>
      <xdr:colOff>688904</xdr:colOff>
      <xdr:row>1</xdr:row>
      <xdr:rowOff>56163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221C1920-391D-4A9F-BFD6-A828C5C7F5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6694" y="63783"/>
          <a:ext cx="4123830" cy="80772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1684867</xdr:colOff>
      <xdr:row>0</xdr:row>
      <xdr:rowOff>787612</xdr:rowOff>
    </xdr:from>
    <xdr:to>
      <xdr:col>8</xdr:col>
      <xdr:colOff>117476</xdr:colOff>
      <xdr:row>1</xdr:row>
      <xdr:rowOff>20531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E55568A-26FA-498C-BBE9-213624A8467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flipV="1">
          <a:off x="4511887" y="787612"/>
          <a:ext cx="4343400" cy="4825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</xdr:colOff>
      <xdr:row>0</xdr:row>
      <xdr:rowOff>0</xdr:rowOff>
    </xdr:from>
    <xdr:to>
      <xdr:col>2</xdr:col>
      <xdr:colOff>1678460</xdr:colOff>
      <xdr:row>3</xdr:row>
      <xdr:rowOff>21703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CA324C73-3CFA-484A-BB21-197241B25C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3353" y="0"/>
          <a:ext cx="5089045" cy="1069453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209550</xdr:colOff>
      <xdr:row>3</xdr:row>
      <xdr:rowOff>164255</xdr:rowOff>
    </xdr:from>
    <xdr:to>
      <xdr:col>4</xdr:col>
      <xdr:colOff>2155250</xdr:colOff>
      <xdr:row>4</xdr:row>
      <xdr:rowOff>38524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3B191B9B-78E5-4F1F-BD56-5AEAF83D93E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14875" y="1221530"/>
          <a:ext cx="8114090" cy="4571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129540</xdr:colOff>
      <xdr:row>0</xdr:row>
      <xdr:rowOff>111760</xdr:rowOff>
    </xdr:from>
    <xdr:ext cx="4447328" cy="799465"/>
    <xdr:pic>
      <xdr:nvPicPr>
        <xdr:cNvPr id="2" name="image3.jpg">
          <a:extLst>
            <a:ext uri="{FF2B5EF4-FFF2-40B4-BE49-F238E27FC236}">
              <a16:creationId xmlns:a16="http://schemas.microsoft.com/office/drawing/2014/main" id="{AD362CD1-44FF-40A8-9E5D-B8D1CDAA52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915" y="111760"/>
          <a:ext cx="4447328" cy="799465"/>
        </a:xfrm>
        <a:prstGeom prst="rect">
          <a:avLst/>
        </a:prstGeom>
        <a:ln/>
      </xdr:spPr>
    </xdr:pic>
    <xdr:clientData/>
  </xdr:oneCellAnchor>
  <xdr:oneCellAnchor>
    <xdr:from>
      <xdr:col>2</xdr:col>
      <xdr:colOff>1759989</xdr:colOff>
      <xdr:row>1</xdr:row>
      <xdr:rowOff>36138</xdr:rowOff>
    </xdr:from>
    <xdr:ext cx="8902546" cy="48894"/>
    <xdr:pic>
      <xdr:nvPicPr>
        <xdr:cNvPr id="3" name="image1.png">
          <a:extLst>
            <a:ext uri="{FF2B5EF4-FFF2-40B4-BE49-F238E27FC236}">
              <a16:creationId xmlns:a16="http://schemas.microsoft.com/office/drawing/2014/main" id="{CF044184-EF8A-4448-9C51-B46DC0E9ED2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40989" y="226638"/>
          <a:ext cx="8902546" cy="48894"/>
        </a:xfrm>
        <a:prstGeom prst="rect">
          <a:avLst/>
        </a:prstGeom>
        <a:ln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607219</xdr:colOff>
      <xdr:row>0</xdr:row>
      <xdr:rowOff>0</xdr:rowOff>
    </xdr:from>
    <xdr:ext cx="3657600" cy="861060"/>
    <xdr:pic>
      <xdr:nvPicPr>
        <xdr:cNvPr id="2" name="image3.jpg">
          <a:extLst>
            <a:ext uri="{FF2B5EF4-FFF2-40B4-BE49-F238E27FC236}">
              <a16:creationId xmlns:a16="http://schemas.microsoft.com/office/drawing/2014/main" id="{DFBEA31D-0717-470A-8A73-D1F2F3CDC8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219" y="0"/>
          <a:ext cx="3657600" cy="861060"/>
        </a:xfrm>
        <a:prstGeom prst="rect">
          <a:avLst/>
        </a:prstGeom>
        <a:ln/>
      </xdr:spPr>
    </xdr:pic>
    <xdr:clientData/>
  </xdr:oneCellAnchor>
  <xdr:oneCellAnchor>
    <xdr:from>
      <xdr:col>1</xdr:col>
      <xdr:colOff>2184400</xdr:colOff>
      <xdr:row>0</xdr:row>
      <xdr:rowOff>775705</xdr:rowOff>
    </xdr:from>
    <xdr:ext cx="3263900" cy="45719"/>
    <xdr:pic>
      <xdr:nvPicPr>
        <xdr:cNvPr id="3" name="image1.png">
          <a:extLst>
            <a:ext uri="{FF2B5EF4-FFF2-40B4-BE49-F238E27FC236}">
              <a16:creationId xmlns:a16="http://schemas.microsoft.com/office/drawing/2014/main" id="{02CC5BEA-E0A3-4D66-BB44-96B575C1B22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rot="10800000" flipV="1">
          <a:off x="1393825" y="194680"/>
          <a:ext cx="3263900" cy="45719"/>
        </a:xfrm>
        <a:prstGeom prst="rect">
          <a:avLst/>
        </a:prstGeom>
        <a:ln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293370</xdr:colOff>
      <xdr:row>0</xdr:row>
      <xdr:rowOff>0</xdr:rowOff>
    </xdr:from>
    <xdr:ext cx="3563937" cy="681990"/>
    <xdr:pic>
      <xdr:nvPicPr>
        <xdr:cNvPr id="2" name="image3.jpg">
          <a:extLst>
            <a:ext uri="{FF2B5EF4-FFF2-40B4-BE49-F238E27FC236}">
              <a16:creationId xmlns:a16="http://schemas.microsoft.com/office/drawing/2014/main" id="{1C7EB6E3-D346-4C3A-ACC5-DA8584F6B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370" y="0"/>
          <a:ext cx="3563937" cy="681990"/>
        </a:xfrm>
        <a:prstGeom prst="rect">
          <a:avLst/>
        </a:prstGeom>
        <a:ln/>
      </xdr:spPr>
    </xdr:pic>
    <xdr:clientData/>
  </xdr:oneCellAnchor>
  <xdr:oneCellAnchor>
    <xdr:from>
      <xdr:col>2</xdr:col>
      <xdr:colOff>1512570</xdr:colOff>
      <xdr:row>2</xdr:row>
      <xdr:rowOff>64770</xdr:rowOff>
    </xdr:from>
    <xdr:ext cx="14460540" cy="40639"/>
    <xdr:pic>
      <xdr:nvPicPr>
        <xdr:cNvPr id="3" name="image1.png">
          <a:extLst>
            <a:ext uri="{FF2B5EF4-FFF2-40B4-BE49-F238E27FC236}">
              <a16:creationId xmlns:a16="http://schemas.microsoft.com/office/drawing/2014/main" id="{265A5262-5B2F-42C9-B5D3-F710EBEFE95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4095" y="445770"/>
          <a:ext cx="14460540" cy="40639"/>
        </a:xfrm>
        <a:prstGeom prst="rect">
          <a:avLst/>
        </a:prstGeom>
        <a:ln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346053</xdr:colOff>
      <xdr:row>0</xdr:row>
      <xdr:rowOff>85271</xdr:rowOff>
    </xdr:from>
    <xdr:ext cx="3006588" cy="629478"/>
    <xdr:pic>
      <xdr:nvPicPr>
        <xdr:cNvPr id="2" name="image3.jpg">
          <a:extLst>
            <a:ext uri="{FF2B5EF4-FFF2-40B4-BE49-F238E27FC236}">
              <a16:creationId xmlns:a16="http://schemas.microsoft.com/office/drawing/2014/main" id="{F3C5383A-6161-471E-B2C4-4B6015F8ED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70053" y="85271"/>
          <a:ext cx="3006588" cy="629478"/>
        </a:xfrm>
        <a:prstGeom prst="rect">
          <a:avLst/>
        </a:prstGeom>
        <a:ln/>
      </xdr:spPr>
    </xdr:pic>
    <xdr:clientData/>
  </xdr:oneCellAnchor>
  <xdr:oneCellAnchor>
    <xdr:from>
      <xdr:col>2</xdr:col>
      <xdr:colOff>1752600</xdr:colOff>
      <xdr:row>0</xdr:row>
      <xdr:rowOff>767440</xdr:rowOff>
    </xdr:from>
    <xdr:ext cx="6824797" cy="63136"/>
    <xdr:pic>
      <xdr:nvPicPr>
        <xdr:cNvPr id="3" name="image1.png">
          <a:extLst>
            <a:ext uri="{FF2B5EF4-FFF2-40B4-BE49-F238E27FC236}">
              <a16:creationId xmlns:a16="http://schemas.microsoft.com/office/drawing/2014/main" id="{AADDF5C2-6DAB-40B0-9213-ED31334D412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rot="10800000">
          <a:off x="2286000" y="186415"/>
          <a:ext cx="6824797" cy="63136"/>
        </a:xfrm>
        <a:prstGeom prst="rect">
          <a:avLst/>
        </a:prstGeom>
        <a:ln/>
      </xdr:spPr>
    </xdr:pic>
    <xdr:clientData/>
  </xdr:oneCellAnchor>
  <xdr:oneCellAnchor>
    <xdr:from>
      <xdr:col>2</xdr:col>
      <xdr:colOff>346053</xdr:colOff>
      <xdr:row>0</xdr:row>
      <xdr:rowOff>85271</xdr:rowOff>
    </xdr:from>
    <xdr:ext cx="3006588" cy="629478"/>
    <xdr:pic>
      <xdr:nvPicPr>
        <xdr:cNvPr id="4" name="image3.jpg">
          <a:extLst>
            <a:ext uri="{FF2B5EF4-FFF2-40B4-BE49-F238E27FC236}">
              <a16:creationId xmlns:a16="http://schemas.microsoft.com/office/drawing/2014/main" id="{E60FEFB5-0233-4A78-B541-2439C944BE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1478" y="85271"/>
          <a:ext cx="3006588" cy="629478"/>
        </a:xfrm>
        <a:prstGeom prst="rect">
          <a:avLst/>
        </a:prstGeom>
        <a:ln/>
      </xdr:spPr>
    </xdr:pic>
    <xdr:clientData/>
  </xdr:oneCellAnchor>
  <xdr:oneCellAnchor>
    <xdr:from>
      <xdr:col>2</xdr:col>
      <xdr:colOff>1752600</xdr:colOff>
      <xdr:row>0</xdr:row>
      <xdr:rowOff>767440</xdr:rowOff>
    </xdr:from>
    <xdr:ext cx="6824797" cy="63136"/>
    <xdr:pic>
      <xdr:nvPicPr>
        <xdr:cNvPr id="5" name="image1.png">
          <a:extLst>
            <a:ext uri="{FF2B5EF4-FFF2-40B4-BE49-F238E27FC236}">
              <a16:creationId xmlns:a16="http://schemas.microsoft.com/office/drawing/2014/main" id="{829F0A13-AE3D-47B7-94D0-B847788B78A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rot="10800000">
          <a:off x="3248025" y="767440"/>
          <a:ext cx="6824797" cy="63136"/>
        </a:xfrm>
        <a:prstGeom prst="rect">
          <a:avLst/>
        </a:prstGeom>
        <a:ln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23178</xdr:colOff>
      <xdr:row>0</xdr:row>
      <xdr:rowOff>15557</xdr:rowOff>
    </xdr:from>
    <xdr:ext cx="3371850" cy="712470"/>
    <xdr:pic>
      <xdr:nvPicPr>
        <xdr:cNvPr id="2" name="image3.jpg">
          <a:extLst>
            <a:ext uri="{FF2B5EF4-FFF2-40B4-BE49-F238E27FC236}">
              <a16:creationId xmlns:a16="http://schemas.microsoft.com/office/drawing/2014/main" id="{B7622369-E25F-4F00-B0ED-C5C884E8EB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178" y="15557"/>
          <a:ext cx="3371850" cy="712470"/>
        </a:xfrm>
        <a:prstGeom prst="rect">
          <a:avLst/>
        </a:prstGeom>
        <a:ln/>
      </xdr:spPr>
    </xdr:pic>
    <xdr:clientData/>
  </xdr:oneCellAnchor>
  <xdr:oneCellAnchor>
    <xdr:from>
      <xdr:col>2</xdr:col>
      <xdr:colOff>965200</xdr:colOff>
      <xdr:row>2</xdr:row>
      <xdr:rowOff>219959</xdr:rowOff>
    </xdr:from>
    <xdr:ext cx="6586255" cy="45719"/>
    <xdr:pic>
      <xdr:nvPicPr>
        <xdr:cNvPr id="3" name="image1.png">
          <a:extLst>
            <a:ext uri="{FF2B5EF4-FFF2-40B4-BE49-F238E27FC236}">
              <a16:creationId xmlns:a16="http://schemas.microsoft.com/office/drawing/2014/main" id="{EBA883A4-4183-4F1D-8640-90D89BE446C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9175" y="572384"/>
          <a:ext cx="6586255" cy="45719"/>
        </a:xfrm>
        <a:prstGeom prst="rect">
          <a:avLst/>
        </a:prstGeom>
        <a:ln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1273952</xdr:colOff>
      <xdr:row>0</xdr:row>
      <xdr:rowOff>56726</xdr:rowOff>
    </xdr:from>
    <xdr:to>
      <xdr:col>3</xdr:col>
      <xdr:colOff>3295932</xdr:colOff>
      <xdr:row>1</xdr:row>
      <xdr:rowOff>46566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B607D39D-AAFD-4D4D-9FCE-ED8A8E228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7852" y="56726"/>
          <a:ext cx="4125100" cy="80518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990599</xdr:colOff>
      <xdr:row>0</xdr:row>
      <xdr:rowOff>787613</xdr:rowOff>
    </xdr:from>
    <xdr:to>
      <xdr:col>5</xdr:col>
      <xdr:colOff>154516</xdr:colOff>
      <xdr:row>1</xdr:row>
      <xdr:rowOff>20532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CE4F8490-983B-41C9-86A9-DEF6EC113E0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 flipV="1">
          <a:off x="3817619" y="787613"/>
          <a:ext cx="4913207" cy="48259"/>
        </a:xfrm>
        <a:prstGeom prst="rect">
          <a:avLst/>
        </a:prstGeom>
        <a:ln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907063</xdr:colOff>
      <xdr:row>0</xdr:row>
      <xdr:rowOff>77893</xdr:rowOff>
    </xdr:from>
    <xdr:to>
      <xdr:col>3</xdr:col>
      <xdr:colOff>2932218</xdr:colOff>
      <xdr:row>1</xdr:row>
      <xdr:rowOff>74083</xdr:rowOff>
    </xdr:to>
    <xdr:pic>
      <xdr:nvPicPr>
        <xdr:cNvPr id="2" name="image3.jpg">
          <a:extLst>
            <a:ext uri="{FF2B5EF4-FFF2-40B4-BE49-F238E27FC236}">
              <a16:creationId xmlns:a16="http://schemas.microsoft.com/office/drawing/2014/main" id="{3065ADEA-D5D7-423F-BD95-59AFFB1476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21438" y="77893"/>
          <a:ext cx="3796805" cy="805815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990600</xdr:colOff>
      <xdr:row>1</xdr:row>
      <xdr:rowOff>20533</xdr:rowOff>
    </xdr:from>
    <xdr:to>
      <xdr:col>4</xdr:col>
      <xdr:colOff>592668</xdr:colOff>
      <xdr:row>1</xdr:row>
      <xdr:rowOff>60537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30BA59D8-2A94-4990-B629-DC89859448A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76625" y="830158"/>
          <a:ext cx="3431118" cy="4000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arlene.huerta/Downloads/PAAAS%202021%204TA%20VERSION%20240620.xlsx" TargetMode="External"/><Relationship Id="rId1" Type="http://schemas.openxmlformats.org/officeDocument/2006/relationships/externalLinkPath" Target="/Users/marlene.huerta/Downloads/PAAAS%202021%204TA%20VERSION%2024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DEAL"/>
      <sheetName val="AUSTERO"/>
      <sheetName val="IDEAL VS AUSTERO"/>
      <sheetName val="COMPARATIVO"/>
      <sheetName val="PAAAS 2021 4TA VERSION 240620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2EF2-09B6-49D2-934F-0B2F9E839BD4}">
  <sheetPr>
    <pageSetUpPr fitToPage="1"/>
  </sheetPr>
  <dimension ref="B1:N13"/>
  <sheetViews>
    <sheetView showGridLines="0" tabSelected="1" topLeftCell="B1" zoomScale="64" zoomScaleNormal="98" workbookViewId="0">
      <selection activeCell="E21" sqref="E21"/>
    </sheetView>
  </sheetViews>
  <sheetFormatPr baseColWidth="10" defaultColWidth="11.44140625" defaultRowHeight="13.8" x14ac:dyDescent="0.25"/>
  <cols>
    <col min="1" max="1" width="20.44140625" style="5" customWidth="1"/>
    <col min="2" max="2" width="16.44140625" style="6" customWidth="1"/>
    <col min="3" max="3" width="39.44140625" style="5" customWidth="1"/>
    <col min="4" max="4" width="52.44140625" style="5" customWidth="1"/>
    <col min="5" max="5" width="64.109375" style="5" customWidth="1"/>
    <col min="6" max="6" width="21.44140625" style="5" customWidth="1"/>
    <col min="7" max="7" width="67.6640625" style="5" customWidth="1"/>
    <col min="8" max="8" width="16.44140625" style="5" bestFit="1" customWidth="1"/>
    <col min="9" max="9" width="18.44140625" style="5" bestFit="1" customWidth="1"/>
    <col min="10" max="10" width="16.44140625" style="5" bestFit="1" customWidth="1"/>
    <col min="11" max="12" width="18.44140625" style="5" bestFit="1" customWidth="1"/>
    <col min="13" max="14" width="16.44140625" style="5" bestFit="1" customWidth="1"/>
    <col min="15" max="15" width="18.44140625" style="5" bestFit="1" customWidth="1"/>
    <col min="16" max="16" width="19.44140625" style="5" bestFit="1" customWidth="1"/>
    <col min="17" max="17" width="16.44140625" style="5" bestFit="1" customWidth="1"/>
    <col min="18" max="16384" width="11.44140625" style="5"/>
  </cols>
  <sheetData>
    <row r="1" spans="2:14" ht="56.7" customHeight="1" x14ac:dyDescent="0.25">
      <c r="B1" s="4"/>
      <c r="C1" s="4"/>
      <c r="D1" s="4"/>
      <c r="E1" s="4"/>
    </row>
    <row r="2" spans="2:14" ht="14.25" customHeight="1" x14ac:dyDescent="0.25">
      <c r="B2" s="238"/>
      <c r="C2" s="238"/>
      <c r="D2" s="11"/>
      <c r="E2" s="239"/>
    </row>
    <row r="3" spans="2:14" ht="14.25" customHeight="1" x14ac:dyDescent="0.25">
      <c r="B3" s="238"/>
      <c r="C3" s="238"/>
      <c r="D3" s="11"/>
      <c r="E3" s="239"/>
    </row>
    <row r="4" spans="2:14" x14ac:dyDescent="0.25">
      <c r="B4" s="4"/>
      <c r="C4" s="4"/>
      <c r="D4" s="4"/>
      <c r="E4" s="4"/>
    </row>
    <row r="5" spans="2:14" ht="109.2" customHeight="1" x14ac:dyDescent="0.25">
      <c r="C5" s="244" t="s">
        <v>0</v>
      </c>
      <c r="D5" s="244"/>
      <c r="E5" s="244"/>
      <c r="F5" s="44"/>
      <c r="G5" s="44"/>
    </row>
    <row r="6" spans="2:14" ht="62.7" customHeight="1" x14ac:dyDescent="0.25">
      <c r="B6" s="5"/>
      <c r="C6" s="40" t="s">
        <v>1</v>
      </c>
      <c r="D6" s="40" t="s">
        <v>2</v>
      </c>
      <c r="E6" s="41" t="s">
        <v>3</v>
      </c>
      <c r="F6" s="19"/>
      <c r="G6" s="19"/>
      <c r="H6" s="19"/>
      <c r="I6" s="19"/>
      <c r="J6" s="19"/>
      <c r="K6" s="19"/>
      <c r="M6" s="19"/>
      <c r="N6" s="19"/>
    </row>
    <row r="7" spans="2:14" ht="51.45" customHeight="1" x14ac:dyDescent="0.25">
      <c r="B7" s="5"/>
      <c r="C7" s="42">
        <v>1000</v>
      </c>
      <c r="D7" s="43" t="s">
        <v>4</v>
      </c>
      <c r="E7" s="66">
        <v>34834367</v>
      </c>
      <c r="F7" s="219"/>
      <c r="G7" s="18"/>
      <c r="H7" s="9"/>
      <c r="L7" s="19"/>
      <c r="N7" s="9"/>
    </row>
    <row r="8" spans="2:14" ht="51.45" customHeight="1" x14ac:dyDescent="0.25">
      <c r="B8" s="5"/>
      <c r="C8" s="20">
        <v>2000</v>
      </c>
      <c r="D8" s="21" t="s">
        <v>5</v>
      </c>
      <c r="E8" s="67">
        <v>267300</v>
      </c>
      <c r="F8" s="219"/>
      <c r="H8" s="9"/>
    </row>
    <row r="9" spans="2:14" ht="51.45" customHeight="1" x14ac:dyDescent="0.25">
      <c r="B9" s="5"/>
      <c r="C9" s="20">
        <v>3000</v>
      </c>
      <c r="D9" s="22" t="s">
        <v>6</v>
      </c>
      <c r="E9" s="68">
        <v>6035035</v>
      </c>
      <c r="F9" s="219"/>
    </row>
    <row r="10" spans="2:14" ht="51.45" customHeight="1" thickBot="1" x14ac:dyDescent="0.3">
      <c r="B10" s="5"/>
      <c r="C10" s="23">
        <v>5000</v>
      </c>
      <c r="D10" s="24" t="s">
        <v>7</v>
      </c>
      <c r="E10" s="46">
        <v>41000</v>
      </c>
      <c r="F10" s="219"/>
    </row>
    <row r="11" spans="2:14" ht="41.7" customHeight="1" thickBot="1" x14ac:dyDescent="0.3">
      <c r="B11" s="5"/>
      <c r="C11" s="240" t="s">
        <v>8</v>
      </c>
      <c r="D11" s="241"/>
      <c r="E11" s="64">
        <f>SUM(E7:E10)</f>
        <v>41177702</v>
      </c>
    </row>
    <row r="12" spans="2:14" ht="42" customHeight="1" x14ac:dyDescent="0.3">
      <c r="B12" s="5"/>
      <c r="C12" s="242" t="s">
        <v>9</v>
      </c>
      <c r="D12" s="243"/>
      <c r="E12" s="243"/>
      <c r="F12" s="25"/>
    </row>
    <row r="13" spans="2:14" ht="20.7" customHeight="1" x14ac:dyDescent="0.25">
      <c r="B13" s="26"/>
      <c r="C13" s="26"/>
      <c r="D13" s="26"/>
      <c r="E13" s="27"/>
      <c r="G13" s="50"/>
    </row>
  </sheetData>
  <mergeCells count="5">
    <mergeCell ref="B2:C3"/>
    <mergeCell ref="E2:E3"/>
    <mergeCell ref="C11:D11"/>
    <mergeCell ref="C12:E12"/>
    <mergeCell ref="C5:E5"/>
  </mergeCells>
  <pageMargins left="0.51" right="0.17" top="0.66" bottom="1.19" header="0.3" footer="0.3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56CD-4FE7-4E26-828E-49E3AAA4978C}">
  <sheetPr>
    <pageSetUpPr fitToPage="1"/>
  </sheetPr>
  <dimension ref="B1:E13"/>
  <sheetViews>
    <sheetView showGridLines="0" zoomScale="90" zoomScaleNormal="90" workbookViewId="0">
      <selection activeCell="G6" sqref="G6"/>
    </sheetView>
  </sheetViews>
  <sheetFormatPr baseColWidth="10" defaultColWidth="10.6640625" defaultRowHeight="14.4" x14ac:dyDescent="0.3"/>
  <cols>
    <col min="2" max="2" width="18.44140625" customWidth="1"/>
    <col min="3" max="3" width="12.109375" bestFit="1" customWidth="1"/>
    <col min="4" max="4" width="36.6640625" customWidth="1"/>
    <col min="5" max="5" width="17.5546875" bestFit="1" customWidth="1"/>
  </cols>
  <sheetData>
    <row r="1" spans="2:5" ht="64.2" customHeight="1" x14ac:dyDescent="0.4">
      <c r="B1" s="8"/>
      <c r="C1" s="8"/>
      <c r="D1" s="8"/>
      <c r="E1" s="8"/>
    </row>
    <row r="2" spans="2:5" ht="15" customHeight="1" x14ac:dyDescent="0.4">
      <c r="B2" s="8"/>
      <c r="C2" s="8"/>
      <c r="D2" s="8"/>
      <c r="E2" s="8"/>
    </row>
    <row r="3" spans="2:5" ht="111" customHeight="1" x14ac:dyDescent="0.3">
      <c r="C3" s="313" t="s">
        <v>379</v>
      </c>
      <c r="D3" s="313"/>
      <c r="E3" s="313"/>
    </row>
    <row r="6" spans="2:5" ht="81" x14ac:dyDescent="0.3">
      <c r="C6" s="317" t="s">
        <v>380</v>
      </c>
      <c r="D6" s="318"/>
      <c r="E6" s="60" t="s">
        <v>328</v>
      </c>
    </row>
    <row r="7" spans="2:5" ht="38.700000000000003" customHeight="1" x14ac:dyDescent="0.3">
      <c r="C7" s="319" t="s">
        <v>7</v>
      </c>
      <c r="D7" s="320"/>
      <c r="E7" s="63">
        <f>E13</f>
        <v>41000</v>
      </c>
    </row>
    <row r="8" spans="2:5" ht="33" customHeight="1" x14ac:dyDescent="0.3">
      <c r="C8" s="1"/>
      <c r="D8" s="10"/>
    </row>
    <row r="9" spans="2:5" ht="16.2" x14ac:dyDescent="0.3">
      <c r="C9" s="306" t="s">
        <v>329</v>
      </c>
      <c r="D9" s="310"/>
      <c r="E9" s="38" t="s">
        <v>330</v>
      </c>
    </row>
    <row r="10" spans="2:5" ht="28.8" x14ac:dyDescent="0.3">
      <c r="C10" s="59">
        <v>5121</v>
      </c>
      <c r="D10" s="191" t="s">
        <v>381</v>
      </c>
      <c r="E10" s="214">
        <v>7000</v>
      </c>
    </row>
    <row r="11" spans="2:5" ht="28.8" x14ac:dyDescent="0.3">
      <c r="C11" s="59">
        <v>5191</v>
      </c>
      <c r="D11" s="191" t="s">
        <v>382</v>
      </c>
      <c r="E11" s="214">
        <v>18000</v>
      </c>
    </row>
    <row r="12" spans="2:5" ht="30" customHeight="1" x14ac:dyDescent="0.3">
      <c r="C12" s="59">
        <v>5694</v>
      </c>
      <c r="D12" s="192" t="s">
        <v>383</v>
      </c>
      <c r="E12" s="214">
        <v>16000</v>
      </c>
    </row>
    <row r="13" spans="2:5" ht="16.2" x14ac:dyDescent="0.3">
      <c r="C13" s="311" t="s">
        <v>8</v>
      </c>
      <c r="D13" s="312"/>
      <c r="E13" s="61">
        <f>SUM(E10:E12)</f>
        <v>41000</v>
      </c>
    </row>
  </sheetData>
  <mergeCells count="5">
    <mergeCell ref="C6:D6"/>
    <mergeCell ref="C7:D7"/>
    <mergeCell ref="C9:D9"/>
    <mergeCell ref="C13:D13"/>
    <mergeCell ref="C3:E3"/>
  </mergeCells>
  <pageMargins left="0.21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2BD3-015F-443C-B9A3-B9F6FB2A4CC9}">
  <sheetPr>
    <pageSetUpPr fitToPage="1"/>
  </sheetPr>
  <dimension ref="A1:F24"/>
  <sheetViews>
    <sheetView showGridLines="0" topLeftCell="A18" zoomScale="80" zoomScaleNormal="80" workbookViewId="0">
      <selection activeCell="B10" sqref="B10"/>
    </sheetView>
  </sheetViews>
  <sheetFormatPr baseColWidth="10" defaultColWidth="11.44140625" defaultRowHeight="13.8" x14ac:dyDescent="0.25"/>
  <cols>
    <col min="1" max="1" width="20.44140625" style="5" customWidth="1"/>
    <col min="2" max="2" width="50" style="6" customWidth="1"/>
    <col min="3" max="3" width="46.6640625" style="5" customWidth="1"/>
    <col min="4" max="4" width="43.44140625" style="5" customWidth="1"/>
    <col min="5" max="5" width="39" style="5" customWidth="1"/>
    <col min="6" max="6" width="21.44140625" style="5" bestFit="1" customWidth="1"/>
    <col min="7" max="16384" width="11.44140625" style="5"/>
  </cols>
  <sheetData>
    <row r="1" spans="1:6" ht="56.7" customHeight="1" x14ac:dyDescent="0.25">
      <c r="A1" s="47" t="s">
        <v>10</v>
      </c>
      <c r="B1" s="4"/>
      <c r="C1" s="4"/>
      <c r="D1" s="4"/>
      <c r="E1" s="4"/>
    </row>
    <row r="2" spans="1:6" ht="14.25" customHeight="1" x14ac:dyDescent="0.25">
      <c r="B2" s="238"/>
      <c r="C2" s="238"/>
      <c r="D2" s="11"/>
      <c r="E2" s="11"/>
    </row>
    <row r="3" spans="1:6" ht="14.25" customHeight="1" x14ac:dyDescent="0.25">
      <c r="B3" s="238"/>
      <c r="C3" s="238"/>
      <c r="D3" s="11"/>
      <c r="E3" s="11"/>
    </row>
    <row r="4" spans="1:6" x14ac:dyDescent="0.25">
      <c r="B4" s="4"/>
      <c r="C4" s="4"/>
      <c r="D4" s="4"/>
      <c r="E4" s="4"/>
    </row>
    <row r="5" spans="1:6" ht="132" customHeight="1" x14ac:dyDescent="0.25">
      <c r="B5" s="250" t="s">
        <v>11</v>
      </c>
      <c r="C5" s="250"/>
      <c r="D5" s="250"/>
      <c r="E5" s="250"/>
      <c r="F5" s="49"/>
    </row>
    <row r="6" spans="1:6" ht="77.7" customHeight="1" x14ac:dyDescent="0.25">
      <c r="B6" s="257" t="s">
        <v>12</v>
      </c>
      <c r="C6" s="258"/>
      <c r="D6" s="259"/>
      <c r="E6" s="41" t="s">
        <v>13</v>
      </c>
    </row>
    <row r="7" spans="1:6" ht="75" customHeight="1" x14ac:dyDescent="0.25">
      <c r="B7" s="65">
        <v>3331</v>
      </c>
      <c r="C7" s="252" t="s">
        <v>14</v>
      </c>
      <c r="D7" s="253"/>
      <c r="E7" s="62">
        <v>6155076</v>
      </c>
    </row>
    <row r="8" spans="1:6" ht="43.2" customHeight="1" x14ac:dyDescent="0.25">
      <c r="B8" s="254" t="s">
        <v>8</v>
      </c>
      <c r="C8" s="255"/>
      <c r="D8" s="256"/>
      <c r="E8" s="45">
        <f>SUM(E7:E7)</f>
        <v>6155076</v>
      </c>
    </row>
    <row r="9" spans="1:6" ht="37.200000000000003" customHeight="1" x14ac:dyDescent="0.3">
      <c r="B9" s="251" t="s">
        <v>15</v>
      </c>
      <c r="C9" s="251"/>
      <c r="D9" s="251"/>
      <c r="E9" s="251"/>
      <c r="F9" s="25"/>
    </row>
    <row r="10" spans="1:6" ht="37.200000000000003" customHeight="1" x14ac:dyDescent="0.3">
      <c r="B10" s="28"/>
      <c r="C10" s="25"/>
      <c r="D10" s="25"/>
      <c r="E10" s="25"/>
      <c r="F10" s="25"/>
    </row>
    <row r="11" spans="1:6" ht="40.950000000000003" customHeight="1" thickBot="1" x14ac:dyDescent="0.35">
      <c r="B11" s="246" t="s">
        <v>16</v>
      </c>
      <c r="C11" s="246"/>
      <c r="D11" s="246"/>
      <c r="E11" s="246"/>
      <c r="F11" s="25"/>
    </row>
    <row r="12" spans="1:6" ht="19.8" thickBot="1" x14ac:dyDescent="0.35">
      <c r="B12" s="12" t="s">
        <v>17</v>
      </c>
      <c r="C12" s="12" t="s">
        <v>18</v>
      </c>
      <c r="D12" s="12" t="s">
        <v>19</v>
      </c>
      <c r="E12" s="13" t="s">
        <v>20</v>
      </c>
      <c r="F12" s="25"/>
    </row>
    <row r="13" spans="1:6" ht="38.700000000000003" customHeight="1" thickBot="1" x14ac:dyDescent="0.35">
      <c r="B13" s="14">
        <v>88435</v>
      </c>
      <c r="C13" s="15">
        <v>14149.6</v>
      </c>
      <c r="D13" s="14">
        <v>8843.5</v>
      </c>
      <c r="E13" s="16">
        <v>93741.1</v>
      </c>
      <c r="F13" s="25"/>
    </row>
    <row r="14" spans="1:6" ht="43.2" customHeight="1" x14ac:dyDescent="0.3">
      <c r="B14" s="247" t="s">
        <v>21</v>
      </c>
      <c r="C14" s="248"/>
      <c r="D14" s="248"/>
      <c r="E14" s="248"/>
      <c r="F14" s="25"/>
    </row>
    <row r="15" spans="1:6" ht="18" thickBot="1" x14ac:dyDescent="0.35">
      <c r="B15" s="249"/>
      <c r="C15" s="249"/>
      <c r="D15" s="249"/>
      <c r="E15" s="249"/>
      <c r="F15" s="25"/>
    </row>
    <row r="16" spans="1:6" ht="27.45" customHeight="1" thickBot="1" x14ac:dyDescent="0.3">
      <c r="B16" s="12" t="s">
        <v>22</v>
      </c>
      <c r="C16" s="190" t="s">
        <v>23</v>
      </c>
      <c r="D16" s="190" t="s">
        <v>17</v>
      </c>
      <c r="E16" s="190" t="s">
        <v>18</v>
      </c>
      <c r="F16" s="178" t="s">
        <v>20</v>
      </c>
    </row>
    <row r="17" spans="2:6" ht="53.7" customHeight="1" x14ac:dyDescent="0.25">
      <c r="B17" s="186" t="s">
        <v>24</v>
      </c>
      <c r="C17" s="187" t="s">
        <v>25</v>
      </c>
      <c r="D17" s="188">
        <v>88435</v>
      </c>
      <c r="E17" s="188">
        <v>14149.6</v>
      </c>
      <c r="F17" s="189">
        <v>101479.16</v>
      </c>
    </row>
    <row r="18" spans="2:6" ht="53.7" customHeight="1" x14ac:dyDescent="0.25">
      <c r="B18" s="179" t="s">
        <v>26</v>
      </c>
      <c r="C18" s="29" t="s">
        <v>25</v>
      </c>
      <c r="D18" s="51">
        <v>88435</v>
      </c>
      <c r="E18" s="51">
        <v>14149.6</v>
      </c>
      <c r="F18" s="180">
        <v>101479.16</v>
      </c>
    </row>
    <row r="19" spans="2:6" ht="53.7" customHeight="1" x14ac:dyDescent="0.25">
      <c r="B19" s="179" t="s">
        <v>27</v>
      </c>
      <c r="C19" s="29" t="s">
        <v>28</v>
      </c>
      <c r="D19" s="51">
        <v>88435</v>
      </c>
      <c r="E19" s="51">
        <v>14149.6</v>
      </c>
      <c r="F19" s="180">
        <v>93741.1</v>
      </c>
    </row>
    <row r="20" spans="2:6" ht="45" customHeight="1" x14ac:dyDescent="0.25">
      <c r="B20" s="179" t="s">
        <v>29</v>
      </c>
      <c r="C20" s="30" t="s">
        <v>25</v>
      </c>
      <c r="D20" s="51">
        <v>88435</v>
      </c>
      <c r="E20" s="51">
        <v>14149.6</v>
      </c>
      <c r="F20" s="181">
        <v>101479.16</v>
      </c>
    </row>
    <row r="21" spans="2:6" ht="53.7" customHeight="1" thickBot="1" x14ac:dyDescent="0.3">
      <c r="B21" s="182" t="s">
        <v>30</v>
      </c>
      <c r="C21" s="183" t="s">
        <v>25</v>
      </c>
      <c r="D21" s="184">
        <v>88435</v>
      </c>
      <c r="E21" s="184">
        <v>14149.6</v>
      </c>
      <c r="F21" s="185">
        <v>101479.16</v>
      </c>
    </row>
    <row r="22" spans="2:6" ht="13.95" customHeight="1" x14ac:dyDescent="0.25">
      <c r="B22" s="245"/>
      <c r="C22" s="245"/>
      <c r="D22" s="245"/>
      <c r="E22" s="245"/>
    </row>
    <row r="24" spans="2:6" x14ac:dyDescent="0.25">
      <c r="D24" s="39"/>
      <c r="E24" s="9"/>
    </row>
  </sheetData>
  <mergeCells count="9">
    <mergeCell ref="B22:E22"/>
    <mergeCell ref="B11:E11"/>
    <mergeCell ref="B14:E15"/>
    <mergeCell ref="B2:C3"/>
    <mergeCell ref="B5:E5"/>
    <mergeCell ref="B9:E9"/>
    <mergeCell ref="C7:D7"/>
    <mergeCell ref="B8:D8"/>
    <mergeCell ref="B6:D6"/>
  </mergeCells>
  <pageMargins left="0.25" right="0.25" top="0.75" bottom="0.75" header="0.3" footer="0.3"/>
  <pageSetup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F0C6-306E-4507-9569-0D032C008A11}">
  <sheetPr>
    <tabColor rgb="FFF8BBFD"/>
    <pageSetUpPr fitToPage="1"/>
  </sheetPr>
  <dimension ref="B1:M31"/>
  <sheetViews>
    <sheetView showGridLines="0" topLeftCell="A22" zoomScaleNormal="100" zoomScaleSheetLayoutView="115" workbookViewId="0">
      <selection activeCell="K26" sqref="K26"/>
    </sheetView>
  </sheetViews>
  <sheetFormatPr baseColWidth="10" defaultColWidth="10.6640625" defaultRowHeight="14.4" x14ac:dyDescent="0.3"/>
  <cols>
    <col min="2" max="2" width="8.44140625" customWidth="1"/>
    <col min="3" max="3" width="39.44140625" customWidth="1"/>
    <col min="4" max="4" width="12.44140625" customWidth="1"/>
    <col min="5" max="5" width="13.44140625" customWidth="1"/>
    <col min="6" max="6" width="17.109375" customWidth="1"/>
    <col min="7" max="9" width="14.44140625" customWidth="1"/>
    <col min="10" max="10" width="18" customWidth="1"/>
    <col min="11" max="11" width="14.44140625" customWidth="1"/>
    <col min="12" max="12" width="12.109375" customWidth="1"/>
    <col min="13" max="13" width="11" bestFit="1" customWidth="1"/>
  </cols>
  <sheetData>
    <row r="1" spans="2:13" ht="64.2" customHeight="1" x14ac:dyDescent="0.55000000000000004">
      <c r="B1" s="8"/>
      <c r="C1" s="8"/>
      <c r="D1" s="8"/>
      <c r="E1" s="8"/>
      <c r="F1" s="262" t="s">
        <v>31</v>
      </c>
      <c r="G1" s="263"/>
      <c r="H1" s="263"/>
      <c r="I1" s="263"/>
      <c r="J1" s="263"/>
      <c r="K1" s="263"/>
    </row>
    <row r="2" spans="2:13" ht="15" customHeight="1" thickBot="1" x14ac:dyDescent="0.45">
      <c r="B2" s="8"/>
      <c r="C2" s="8"/>
      <c r="D2" s="8"/>
      <c r="E2" s="8"/>
      <c r="F2" s="8"/>
      <c r="G2" s="8"/>
      <c r="H2" s="8"/>
      <c r="I2" s="8"/>
      <c r="J2" s="8"/>
      <c r="K2" s="8"/>
    </row>
    <row r="3" spans="2:13" ht="20.7" customHeight="1" thickBot="1" x14ac:dyDescent="0.35">
      <c r="B3" s="266" t="s">
        <v>32</v>
      </c>
      <c r="C3" s="267"/>
      <c r="D3" s="267"/>
      <c r="E3" s="267"/>
      <c r="F3" s="267"/>
      <c r="G3" s="267"/>
      <c r="H3" s="267"/>
      <c r="I3" s="267"/>
      <c r="J3" s="267"/>
      <c r="K3" s="268"/>
    </row>
    <row r="4" spans="2:13" x14ac:dyDescent="0.3">
      <c r="B4" s="269" t="s">
        <v>33</v>
      </c>
      <c r="C4" s="269" t="s">
        <v>34</v>
      </c>
      <c r="D4" s="269" t="s">
        <v>35</v>
      </c>
      <c r="E4" s="271"/>
      <c r="F4" s="268"/>
      <c r="G4" s="269" t="s">
        <v>36</v>
      </c>
      <c r="H4" s="260" t="s">
        <v>37</v>
      </c>
      <c r="I4" s="260" t="s">
        <v>38</v>
      </c>
      <c r="J4" s="269" t="s">
        <v>39</v>
      </c>
      <c r="K4" s="260" t="s">
        <v>40</v>
      </c>
    </row>
    <row r="5" spans="2:13" ht="9" customHeight="1" thickBot="1" x14ac:dyDescent="0.35">
      <c r="B5" s="270"/>
      <c r="C5" s="270"/>
      <c r="D5" s="272"/>
      <c r="E5" s="273"/>
      <c r="F5" s="274"/>
      <c r="G5" s="270"/>
      <c r="H5" s="261"/>
      <c r="I5" s="261"/>
      <c r="J5" s="270"/>
      <c r="K5" s="261"/>
    </row>
    <row r="6" spans="2:13" ht="32.700000000000003" customHeight="1" x14ac:dyDescent="0.3">
      <c r="B6" s="270"/>
      <c r="C6" s="270"/>
      <c r="D6" s="96" t="s">
        <v>41</v>
      </c>
      <c r="E6" s="96" t="s">
        <v>42</v>
      </c>
      <c r="F6" s="96" t="s">
        <v>43</v>
      </c>
      <c r="G6" s="270"/>
      <c r="H6" s="261"/>
      <c r="I6" s="261"/>
      <c r="J6" s="270"/>
      <c r="K6" s="261"/>
    </row>
    <row r="7" spans="2:13" ht="27.45" customHeight="1" x14ac:dyDescent="0.3">
      <c r="B7" s="220">
        <v>30</v>
      </c>
      <c r="C7" s="221" t="s">
        <v>44</v>
      </c>
      <c r="D7" s="222" t="s">
        <v>45</v>
      </c>
      <c r="E7" s="222" t="s">
        <v>46</v>
      </c>
      <c r="F7" s="222" t="s">
        <v>47</v>
      </c>
      <c r="G7" s="222" t="s">
        <v>48</v>
      </c>
      <c r="H7" s="222" t="s">
        <v>49</v>
      </c>
      <c r="I7" s="222" t="s">
        <v>50</v>
      </c>
      <c r="J7" s="222" t="s">
        <v>51</v>
      </c>
      <c r="K7" s="223" t="s">
        <v>52</v>
      </c>
      <c r="L7" s="2"/>
      <c r="M7" s="2"/>
    </row>
    <row r="8" spans="2:13" ht="27.45" customHeight="1" x14ac:dyDescent="0.3">
      <c r="B8" s="224">
        <v>26</v>
      </c>
      <c r="C8" s="225" t="s">
        <v>53</v>
      </c>
      <c r="D8" s="226" t="s">
        <v>54</v>
      </c>
      <c r="E8" s="226" t="s">
        <v>55</v>
      </c>
      <c r="F8" s="226" t="s">
        <v>56</v>
      </c>
      <c r="G8" s="226" t="s">
        <v>57</v>
      </c>
      <c r="H8" s="226" t="s">
        <v>58</v>
      </c>
      <c r="I8" s="226" t="s">
        <v>59</v>
      </c>
      <c r="J8" s="226" t="s">
        <v>60</v>
      </c>
      <c r="K8" s="227" t="s">
        <v>61</v>
      </c>
      <c r="L8" s="2"/>
      <c r="M8" s="2"/>
    </row>
    <row r="9" spans="2:13" s="95" customFormat="1" ht="27.45" customHeight="1" x14ac:dyDescent="0.3">
      <c r="B9" s="224">
        <v>25</v>
      </c>
      <c r="C9" s="225" t="s">
        <v>62</v>
      </c>
      <c r="D9" s="226" t="s">
        <v>63</v>
      </c>
      <c r="E9" s="226" t="s">
        <v>64</v>
      </c>
      <c r="F9" s="226" t="s">
        <v>65</v>
      </c>
      <c r="G9" s="226" t="s">
        <v>66</v>
      </c>
      <c r="H9" s="226" t="s">
        <v>67</v>
      </c>
      <c r="I9" s="226" t="s">
        <v>68</v>
      </c>
      <c r="J9" s="226" t="s">
        <v>69</v>
      </c>
      <c r="K9" s="227" t="s">
        <v>70</v>
      </c>
      <c r="L9" s="2"/>
      <c r="M9" s="2"/>
    </row>
    <row r="10" spans="2:13" ht="27.45" customHeight="1" x14ac:dyDescent="0.3">
      <c r="B10" s="224">
        <v>24</v>
      </c>
      <c r="C10" s="225" t="s">
        <v>71</v>
      </c>
      <c r="D10" s="226" t="s">
        <v>72</v>
      </c>
      <c r="E10" s="226" t="s">
        <v>73</v>
      </c>
      <c r="F10" s="226" t="s">
        <v>74</v>
      </c>
      <c r="G10" s="226" t="s">
        <v>75</v>
      </c>
      <c r="H10" s="226" t="s">
        <v>76</v>
      </c>
      <c r="I10" s="226" t="s">
        <v>77</v>
      </c>
      <c r="J10" s="226" t="s">
        <v>78</v>
      </c>
      <c r="K10" s="227" t="s">
        <v>79</v>
      </c>
      <c r="L10" s="2"/>
      <c r="M10" s="2"/>
    </row>
    <row r="11" spans="2:13" ht="27.45" customHeight="1" x14ac:dyDescent="0.3">
      <c r="B11" s="224">
        <v>24</v>
      </c>
      <c r="C11" s="225" t="s">
        <v>80</v>
      </c>
      <c r="D11" s="226" t="s">
        <v>72</v>
      </c>
      <c r="E11" s="226" t="s">
        <v>73</v>
      </c>
      <c r="F11" s="226" t="s">
        <v>74</v>
      </c>
      <c r="G11" s="226" t="s">
        <v>75</v>
      </c>
      <c r="H11" s="226" t="s">
        <v>76</v>
      </c>
      <c r="I11" s="226" t="s">
        <v>77</v>
      </c>
      <c r="J11" s="226" t="s">
        <v>78</v>
      </c>
      <c r="K11" s="227" t="s">
        <v>79</v>
      </c>
      <c r="L11" s="2"/>
      <c r="M11" s="2"/>
    </row>
    <row r="12" spans="2:13" ht="27.45" customHeight="1" x14ac:dyDescent="0.3">
      <c r="B12" s="224">
        <v>23</v>
      </c>
      <c r="C12" s="225" t="s">
        <v>81</v>
      </c>
      <c r="D12" s="226" t="s">
        <v>82</v>
      </c>
      <c r="E12" s="226" t="s">
        <v>83</v>
      </c>
      <c r="F12" s="226" t="s">
        <v>84</v>
      </c>
      <c r="G12" s="226" t="s">
        <v>85</v>
      </c>
      <c r="H12" s="226" t="s">
        <v>86</v>
      </c>
      <c r="I12" s="226" t="s">
        <v>87</v>
      </c>
      <c r="J12" s="226" t="s">
        <v>88</v>
      </c>
      <c r="K12" s="227" t="s">
        <v>89</v>
      </c>
      <c r="L12" s="2"/>
      <c r="M12" s="2"/>
    </row>
    <row r="13" spans="2:13" ht="27.45" customHeight="1" x14ac:dyDescent="0.3">
      <c r="B13" s="224">
        <v>23</v>
      </c>
      <c r="C13" s="225" t="s">
        <v>90</v>
      </c>
      <c r="D13" s="226" t="s">
        <v>82</v>
      </c>
      <c r="E13" s="226" t="s">
        <v>83</v>
      </c>
      <c r="F13" s="226" t="s">
        <v>84</v>
      </c>
      <c r="G13" s="226" t="s">
        <v>85</v>
      </c>
      <c r="H13" s="226" t="s">
        <v>86</v>
      </c>
      <c r="I13" s="226" t="s">
        <v>87</v>
      </c>
      <c r="J13" s="226" t="s">
        <v>88</v>
      </c>
      <c r="K13" s="227" t="s">
        <v>89</v>
      </c>
      <c r="L13" s="2"/>
      <c r="M13" s="2"/>
    </row>
    <row r="14" spans="2:13" ht="27.45" customHeight="1" x14ac:dyDescent="0.3">
      <c r="B14" s="224">
        <v>21</v>
      </c>
      <c r="C14" s="225" t="s">
        <v>91</v>
      </c>
      <c r="D14" s="226" t="s">
        <v>92</v>
      </c>
      <c r="E14" s="226" t="s">
        <v>93</v>
      </c>
      <c r="F14" s="226" t="s">
        <v>94</v>
      </c>
      <c r="G14" s="226" t="s">
        <v>95</v>
      </c>
      <c r="H14" s="226" t="s">
        <v>96</v>
      </c>
      <c r="I14" s="226" t="s">
        <v>97</v>
      </c>
      <c r="J14" s="226" t="s">
        <v>98</v>
      </c>
      <c r="K14" s="227" t="s">
        <v>99</v>
      </c>
      <c r="L14" s="2"/>
      <c r="M14" s="2"/>
    </row>
    <row r="15" spans="2:13" ht="27.45" customHeight="1" x14ac:dyDescent="0.3">
      <c r="B15" s="224">
        <v>21</v>
      </c>
      <c r="C15" s="225" t="s">
        <v>100</v>
      </c>
      <c r="D15" s="226" t="s">
        <v>92</v>
      </c>
      <c r="E15" s="226" t="s">
        <v>93</v>
      </c>
      <c r="F15" s="226" t="s">
        <v>94</v>
      </c>
      <c r="G15" s="226" t="s">
        <v>95</v>
      </c>
      <c r="H15" s="226" t="s">
        <v>96</v>
      </c>
      <c r="I15" s="226" t="s">
        <v>97</v>
      </c>
      <c r="J15" s="226" t="s">
        <v>98</v>
      </c>
      <c r="K15" s="227" t="s">
        <v>99</v>
      </c>
      <c r="L15" s="2"/>
      <c r="M15" s="2"/>
    </row>
    <row r="16" spans="2:13" ht="27.45" customHeight="1" x14ac:dyDescent="0.3">
      <c r="B16" s="224">
        <v>20</v>
      </c>
      <c r="C16" s="225" t="s">
        <v>101</v>
      </c>
      <c r="D16" s="226" t="s">
        <v>102</v>
      </c>
      <c r="E16" s="226" t="s">
        <v>103</v>
      </c>
      <c r="F16" s="226" t="s">
        <v>104</v>
      </c>
      <c r="G16" s="226" t="s">
        <v>105</v>
      </c>
      <c r="H16" s="226" t="s">
        <v>106</v>
      </c>
      <c r="I16" s="226" t="s">
        <v>107</v>
      </c>
      <c r="J16" s="226" t="s">
        <v>108</v>
      </c>
      <c r="K16" s="227" t="s">
        <v>109</v>
      </c>
      <c r="L16" s="2"/>
      <c r="M16" s="2"/>
    </row>
    <row r="17" spans="2:13" ht="27.45" customHeight="1" x14ac:dyDescent="0.3">
      <c r="B17" s="224">
        <v>20</v>
      </c>
      <c r="C17" s="225" t="s">
        <v>110</v>
      </c>
      <c r="D17" s="226" t="s">
        <v>102</v>
      </c>
      <c r="E17" s="226" t="s">
        <v>103</v>
      </c>
      <c r="F17" s="226" t="s">
        <v>104</v>
      </c>
      <c r="G17" s="226" t="s">
        <v>105</v>
      </c>
      <c r="H17" s="226" t="s">
        <v>106</v>
      </c>
      <c r="I17" s="226" t="s">
        <v>107</v>
      </c>
      <c r="J17" s="226" t="s">
        <v>108</v>
      </c>
      <c r="K17" s="227" t="s">
        <v>109</v>
      </c>
      <c r="L17" s="2"/>
      <c r="M17" s="2"/>
    </row>
    <row r="18" spans="2:13" ht="27.45" customHeight="1" x14ac:dyDescent="0.3">
      <c r="B18" s="224">
        <v>20</v>
      </c>
      <c r="C18" s="225" t="s">
        <v>111</v>
      </c>
      <c r="D18" s="226" t="s">
        <v>102</v>
      </c>
      <c r="E18" s="226" t="s">
        <v>103</v>
      </c>
      <c r="F18" s="226" t="s">
        <v>104</v>
      </c>
      <c r="G18" s="226" t="s">
        <v>105</v>
      </c>
      <c r="H18" s="226" t="s">
        <v>106</v>
      </c>
      <c r="I18" s="226" t="s">
        <v>107</v>
      </c>
      <c r="J18" s="226" t="s">
        <v>108</v>
      </c>
      <c r="K18" s="227" t="s">
        <v>109</v>
      </c>
      <c r="L18" s="2"/>
      <c r="M18" s="2"/>
    </row>
    <row r="19" spans="2:13" ht="27.45" customHeight="1" x14ac:dyDescent="0.3">
      <c r="B19" s="224">
        <v>20</v>
      </c>
      <c r="C19" s="225" t="s">
        <v>112</v>
      </c>
      <c r="D19" s="226" t="s">
        <v>102</v>
      </c>
      <c r="E19" s="226" t="s">
        <v>103</v>
      </c>
      <c r="F19" s="226" t="s">
        <v>104</v>
      </c>
      <c r="G19" s="226" t="s">
        <v>105</v>
      </c>
      <c r="H19" s="226" t="s">
        <v>106</v>
      </c>
      <c r="I19" s="226" t="s">
        <v>107</v>
      </c>
      <c r="J19" s="226" t="s">
        <v>108</v>
      </c>
      <c r="K19" s="227" t="s">
        <v>109</v>
      </c>
      <c r="L19" s="2"/>
      <c r="M19" s="2"/>
    </row>
    <row r="20" spans="2:13" ht="27.45" customHeight="1" x14ac:dyDescent="0.3">
      <c r="B20" s="224">
        <v>18</v>
      </c>
      <c r="C20" s="225" t="s">
        <v>113</v>
      </c>
      <c r="D20" s="226" t="s">
        <v>114</v>
      </c>
      <c r="E20" s="226" t="s">
        <v>115</v>
      </c>
      <c r="F20" s="226" t="s">
        <v>116</v>
      </c>
      <c r="G20" s="226" t="s">
        <v>117</v>
      </c>
      <c r="H20" s="226" t="s">
        <v>118</v>
      </c>
      <c r="I20" s="226" t="s">
        <v>119</v>
      </c>
      <c r="J20" s="226" t="s">
        <v>120</v>
      </c>
      <c r="K20" s="227" t="s">
        <v>121</v>
      </c>
      <c r="L20" s="2"/>
      <c r="M20" s="2"/>
    </row>
    <row r="21" spans="2:13" ht="27.45" customHeight="1" x14ac:dyDescent="0.3">
      <c r="B21" s="224">
        <v>18</v>
      </c>
      <c r="C21" s="225" t="s">
        <v>122</v>
      </c>
      <c r="D21" s="226" t="s">
        <v>114</v>
      </c>
      <c r="E21" s="226" t="s">
        <v>115</v>
      </c>
      <c r="F21" s="226" t="s">
        <v>116</v>
      </c>
      <c r="G21" s="226" t="s">
        <v>117</v>
      </c>
      <c r="H21" s="226" t="s">
        <v>118</v>
      </c>
      <c r="I21" s="226" t="s">
        <v>119</v>
      </c>
      <c r="J21" s="226" t="s">
        <v>120</v>
      </c>
      <c r="K21" s="227" t="s">
        <v>121</v>
      </c>
      <c r="L21" s="2"/>
      <c r="M21" s="2"/>
    </row>
    <row r="22" spans="2:13" ht="27.45" customHeight="1" x14ac:dyDescent="0.3">
      <c r="B22" s="224">
        <v>17</v>
      </c>
      <c r="C22" s="225" t="s">
        <v>123</v>
      </c>
      <c r="D22" s="226" t="s">
        <v>124</v>
      </c>
      <c r="E22" s="226" t="s">
        <v>125</v>
      </c>
      <c r="F22" s="226" t="s">
        <v>126</v>
      </c>
      <c r="G22" s="226" t="s">
        <v>127</v>
      </c>
      <c r="H22" s="226" t="s">
        <v>128</v>
      </c>
      <c r="I22" s="226" t="s">
        <v>129</v>
      </c>
      <c r="J22" s="226" t="s">
        <v>130</v>
      </c>
      <c r="K22" s="227" t="s">
        <v>131</v>
      </c>
      <c r="L22" s="2"/>
      <c r="M22" s="2"/>
    </row>
    <row r="23" spans="2:13" ht="27.45" customHeight="1" x14ac:dyDescent="0.3">
      <c r="B23" s="224">
        <v>15</v>
      </c>
      <c r="C23" s="225" t="s">
        <v>132</v>
      </c>
      <c r="D23" s="226" t="s">
        <v>133</v>
      </c>
      <c r="E23" s="226" t="s">
        <v>134</v>
      </c>
      <c r="F23" s="226" t="s">
        <v>135</v>
      </c>
      <c r="G23" s="226" t="s">
        <v>136</v>
      </c>
      <c r="H23" s="226" t="s">
        <v>137</v>
      </c>
      <c r="I23" s="226" t="s">
        <v>138</v>
      </c>
      <c r="J23" s="226" t="s">
        <v>139</v>
      </c>
      <c r="K23" s="227" t="s">
        <v>140</v>
      </c>
      <c r="L23" s="2"/>
      <c r="M23" s="2"/>
    </row>
    <row r="24" spans="2:13" ht="27.45" customHeight="1" x14ac:dyDescent="0.3">
      <c r="B24" s="224">
        <v>15</v>
      </c>
      <c r="C24" s="225" t="s">
        <v>141</v>
      </c>
      <c r="D24" s="226" t="s">
        <v>142</v>
      </c>
      <c r="E24" s="226" t="s">
        <v>143</v>
      </c>
      <c r="F24" s="226" t="s">
        <v>144</v>
      </c>
      <c r="G24" s="226" t="s">
        <v>145</v>
      </c>
      <c r="H24" s="226" t="s">
        <v>146</v>
      </c>
      <c r="I24" s="226" t="s">
        <v>147</v>
      </c>
      <c r="J24" s="226" t="s">
        <v>148</v>
      </c>
      <c r="K24" s="227" t="s">
        <v>149</v>
      </c>
      <c r="L24" s="2"/>
      <c r="M24" s="2"/>
    </row>
    <row r="25" spans="2:13" ht="27.45" customHeight="1" x14ac:dyDescent="0.3">
      <c r="B25" s="224">
        <v>17</v>
      </c>
      <c r="C25" s="225" t="s">
        <v>150</v>
      </c>
      <c r="D25" s="226" t="s">
        <v>124</v>
      </c>
      <c r="E25" s="226" t="s">
        <v>125</v>
      </c>
      <c r="F25" s="226" t="s">
        <v>126</v>
      </c>
      <c r="G25" s="226" t="s">
        <v>127</v>
      </c>
      <c r="H25" s="226" t="s">
        <v>128</v>
      </c>
      <c r="I25" s="226" t="s">
        <v>129</v>
      </c>
      <c r="J25" s="226" t="s">
        <v>130</v>
      </c>
      <c r="K25" s="227" t="s">
        <v>131</v>
      </c>
      <c r="L25" s="2"/>
      <c r="M25" s="2"/>
    </row>
    <row r="26" spans="2:13" ht="27.45" customHeight="1" x14ac:dyDescent="0.3">
      <c r="B26" s="224">
        <v>10</v>
      </c>
      <c r="C26" s="225" t="s">
        <v>151</v>
      </c>
      <c r="D26" s="226" t="s">
        <v>152</v>
      </c>
      <c r="E26" s="226" t="s">
        <v>153</v>
      </c>
      <c r="F26" s="226" t="s">
        <v>154</v>
      </c>
      <c r="G26" s="226" t="s">
        <v>155</v>
      </c>
      <c r="H26" s="226" t="s">
        <v>156</v>
      </c>
      <c r="I26" s="226" t="s">
        <v>157</v>
      </c>
      <c r="J26" s="226" t="s">
        <v>158</v>
      </c>
      <c r="K26" s="227" t="s">
        <v>159</v>
      </c>
      <c r="L26" s="2"/>
      <c r="M26" s="2"/>
    </row>
    <row r="27" spans="2:13" ht="27.45" customHeight="1" x14ac:dyDescent="0.3">
      <c r="B27" s="224">
        <v>11</v>
      </c>
      <c r="C27" s="225" t="s">
        <v>160</v>
      </c>
      <c r="D27" s="226" t="s">
        <v>161</v>
      </c>
      <c r="E27" s="226" t="s">
        <v>162</v>
      </c>
      <c r="F27" s="226" t="s">
        <v>163</v>
      </c>
      <c r="G27" s="226" t="s">
        <v>164</v>
      </c>
      <c r="H27" s="226" t="s">
        <v>165</v>
      </c>
      <c r="I27" s="226" t="s">
        <v>166</v>
      </c>
      <c r="J27" s="226" t="s">
        <v>167</v>
      </c>
      <c r="K27" s="227" t="s">
        <v>168</v>
      </c>
      <c r="L27" s="2"/>
      <c r="M27" s="2"/>
    </row>
    <row r="28" spans="2:13" ht="27.45" customHeight="1" x14ac:dyDescent="0.3">
      <c r="B28" s="224">
        <v>5</v>
      </c>
      <c r="C28" s="225" t="s">
        <v>169</v>
      </c>
      <c r="D28" s="226" t="s">
        <v>170</v>
      </c>
      <c r="E28" s="226" t="s">
        <v>171</v>
      </c>
      <c r="F28" s="226" t="s">
        <v>172</v>
      </c>
      <c r="G28" s="226" t="s">
        <v>173</v>
      </c>
      <c r="H28" s="226" t="s">
        <v>174</v>
      </c>
      <c r="I28" s="226" t="s">
        <v>175</v>
      </c>
      <c r="J28" s="226" t="s">
        <v>176</v>
      </c>
      <c r="K28" s="227" t="s">
        <v>177</v>
      </c>
      <c r="L28" s="2"/>
      <c r="M28" s="2"/>
    </row>
    <row r="29" spans="2:13" ht="27.45" customHeight="1" x14ac:dyDescent="0.3">
      <c r="B29" s="228">
        <v>1</v>
      </c>
      <c r="C29" s="229" t="s">
        <v>178</v>
      </c>
      <c r="D29" s="230" t="s">
        <v>179</v>
      </c>
      <c r="E29" s="230" t="s">
        <v>180</v>
      </c>
      <c r="F29" s="230" t="s">
        <v>181</v>
      </c>
      <c r="G29" s="230" t="s">
        <v>182</v>
      </c>
      <c r="H29" s="230" t="s">
        <v>183</v>
      </c>
      <c r="I29" s="230" t="s">
        <v>184</v>
      </c>
      <c r="J29" s="230" t="s">
        <v>185</v>
      </c>
      <c r="K29" s="231" t="s">
        <v>186</v>
      </c>
      <c r="L29" s="2"/>
      <c r="M29" s="2"/>
    </row>
    <row r="30" spans="2:13" x14ac:dyDescent="0.3">
      <c r="B30" s="264" t="s">
        <v>187</v>
      </c>
      <c r="C30" s="264"/>
      <c r="D30" s="264"/>
      <c r="E30" s="264"/>
      <c r="F30" s="264"/>
      <c r="G30" s="264"/>
      <c r="H30" s="264"/>
      <c r="I30" s="264"/>
      <c r="J30" s="264"/>
      <c r="K30" s="264"/>
    </row>
    <row r="31" spans="2:13" ht="21.45" customHeight="1" x14ac:dyDescent="0.3"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</sheetData>
  <mergeCells count="11">
    <mergeCell ref="K4:K6"/>
    <mergeCell ref="F1:K1"/>
    <mergeCell ref="B30:K31"/>
    <mergeCell ref="B3:K3"/>
    <mergeCell ref="B4:B6"/>
    <mergeCell ref="C4:C6"/>
    <mergeCell ref="D4:F5"/>
    <mergeCell ref="G4:G6"/>
    <mergeCell ref="H4:H6"/>
    <mergeCell ref="I4:I6"/>
    <mergeCell ref="J4:J6"/>
  </mergeCells>
  <printOptions horizontalCentered="1"/>
  <pageMargins left="0.39370078740157483" right="0.39370078740157483" top="0.39370078740157483" bottom="0.39370078740157483" header="0.31496062992125984" footer="0.31496062992125984"/>
  <pageSetup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B0A-3E71-4274-8FE0-5D9E082DF0B2}">
  <sheetPr>
    <tabColor rgb="FFF8BBFD"/>
    <pageSetUpPr fitToPage="1"/>
  </sheetPr>
  <dimension ref="B1:E27"/>
  <sheetViews>
    <sheetView showGridLines="0" topLeftCell="A11" zoomScale="150" zoomScaleNormal="90" workbookViewId="0">
      <selection activeCell="I18" sqref="I18"/>
    </sheetView>
  </sheetViews>
  <sheetFormatPr baseColWidth="10" defaultColWidth="10.44140625" defaultRowHeight="16.2" x14ac:dyDescent="0.3"/>
  <cols>
    <col min="2" max="2" width="53.109375" style="3" bestFit="1" customWidth="1"/>
    <col min="3" max="4" width="14.44140625" customWidth="1"/>
    <col min="5" max="5" width="7.109375" customWidth="1"/>
    <col min="6" max="6" width="22.33203125" customWidth="1"/>
    <col min="7" max="7" width="5.44140625" customWidth="1"/>
  </cols>
  <sheetData>
    <row r="1" spans="2:5" ht="71.7" customHeight="1" x14ac:dyDescent="0.3"/>
    <row r="2" spans="2:5" ht="36" customHeight="1" x14ac:dyDescent="0.3">
      <c r="B2" s="277" t="s">
        <v>188</v>
      </c>
      <c r="C2" s="277"/>
      <c r="D2" s="277"/>
    </row>
    <row r="3" spans="2:5" ht="40.5" customHeight="1" thickBot="1" x14ac:dyDescent="0.35">
      <c r="B3" s="278"/>
      <c r="C3" s="278"/>
      <c r="D3" s="278"/>
    </row>
    <row r="4" spans="2:5" ht="39.450000000000003" customHeight="1" thickBot="1" x14ac:dyDescent="0.35">
      <c r="B4" s="109" t="s">
        <v>189</v>
      </c>
      <c r="C4" s="108" t="s">
        <v>190</v>
      </c>
      <c r="D4" s="108" t="s">
        <v>191</v>
      </c>
    </row>
    <row r="5" spans="2:5" ht="19.95" customHeight="1" x14ac:dyDescent="0.3">
      <c r="B5" s="107" t="s">
        <v>192</v>
      </c>
      <c r="C5" s="106">
        <v>30</v>
      </c>
      <c r="D5" s="106">
        <v>1</v>
      </c>
    </row>
    <row r="6" spans="2:5" ht="19.95" customHeight="1" x14ac:dyDescent="0.3">
      <c r="B6" s="103" t="s">
        <v>53</v>
      </c>
      <c r="C6" s="102">
        <v>26</v>
      </c>
      <c r="D6" s="102">
        <v>3</v>
      </c>
      <c r="E6" s="105"/>
    </row>
    <row r="7" spans="2:5" ht="19.95" customHeight="1" x14ac:dyDescent="0.3">
      <c r="B7" s="103" t="s">
        <v>62</v>
      </c>
      <c r="C7" s="102">
        <v>25</v>
      </c>
      <c r="D7" s="102">
        <v>3</v>
      </c>
      <c r="E7" s="105"/>
    </row>
    <row r="8" spans="2:5" ht="19.95" customHeight="1" x14ac:dyDescent="0.3">
      <c r="B8" s="104" t="s">
        <v>71</v>
      </c>
      <c r="C8" s="102">
        <v>24</v>
      </c>
      <c r="D8" s="102">
        <v>1</v>
      </c>
      <c r="E8" s="105"/>
    </row>
    <row r="9" spans="2:5" ht="19.95" customHeight="1" x14ac:dyDescent="0.3">
      <c r="B9" s="104" t="s">
        <v>80</v>
      </c>
      <c r="C9" s="102">
        <v>24</v>
      </c>
      <c r="D9" s="102">
        <v>1</v>
      </c>
      <c r="E9" s="105"/>
    </row>
    <row r="10" spans="2:5" ht="19.95" customHeight="1" x14ac:dyDescent="0.3">
      <c r="B10" s="103" t="s">
        <v>193</v>
      </c>
      <c r="C10" s="102">
        <v>23</v>
      </c>
      <c r="D10" s="102">
        <v>2</v>
      </c>
      <c r="E10" s="105"/>
    </row>
    <row r="11" spans="2:5" ht="19.95" customHeight="1" x14ac:dyDescent="0.3">
      <c r="B11" s="103" t="s">
        <v>194</v>
      </c>
      <c r="C11" s="102">
        <v>21</v>
      </c>
      <c r="D11" s="102">
        <v>1</v>
      </c>
      <c r="E11" s="105"/>
    </row>
    <row r="12" spans="2:5" ht="19.95" customHeight="1" x14ac:dyDescent="0.3">
      <c r="B12" s="103" t="s">
        <v>100</v>
      </c>
      <c r="C12" s="102">
        <v>21</v>
      </c>
      <c r="D12" s="102">
        <v>1</v>
      </c>
      <c r="E12" s="105"/>
    </row>
    <row r="13" spans="2:5" ht="19.95" customHeight="1" x14ac:dyDescent="0.3">
      <c r="B13" s="103" t="s">
        <v>101</v>
      </c>
      <c r="C13" s="102">
        <v>20</v>
      </c>
      <c r="D13" s="102">
        <v>1</v>
      </c>
      <c r="E13" s="105"/>
    </row>
    <row r="14" spans="2:5" ht="19.95" customHeight="1" x14ac:dyDescent="0.3">
      <c r="B14" s="103" t="s">
        <v>110</v>
      </c>
      <c r="C14" s="102">
        <v>20</v>
      </c>
      <c r="D14" s="102">
        <v>1</v>
      </c>
      <c r="E14" s="105"/>
    </row>
    <row r="15" spans="2:5" ht="19.95" customHeight="1" x14ac:dyDescent="0.3">
      <c r="B15" s="103" t="s">
        <v>195</v>
      </c>
      <c r="C15" s="102">
        <v>20</v>
      </c>
      <c r="D15" s="102">
        <v>1</v>
      </c>
      <c r="E15" s="105"/>
    </row>
    <row r="16" spans="2:5" ht="19.95" customHeight="1" x14ac:dyDescent="0.3">
      <c r="B16" s="103" t="s">
        <v>112</v>
      </c>
      <c r="C16" s="102">
        <v>20</v>
      </c>
      <c r="D16" s="102">
        <v>1</v>
      </c>
    </row>
    <row r="17" spans="2:4" ht="19.95" customHeight="1" x14ac:dyDescent="0.3">
      <c r="B17" s="104" t="s">
        <v>113</v>
      </c>
      <c r="C17" s="102">
        <v>18</v>
      </c>
      <c r="D17" s="102">
        <v>3</v>
      </c>
    </row>
    <row r="18" spans="2:4" ht="19.95" customHeight="1" x14ac:dyDescent="0.3">
      <c r="B18" s="103" t="s">
        <v>122</v>
      </c>
      <c r="C18" s="102">
        <v>18</v>
      </c>
      <c r="D18" s="102">
        <v>6</v>
      </c>
    </row>
    <row r="19" spans="2:4" ht="14.4" x14ac:dyDescent="0.3">
      <c r="B19" s="103" t="s">
        <v>123</v>
      </c>
      <c r="C19" s="102">
        <v>17</v>
      </c>
      <c r="D19" s="102">
        <v>9</v>
      </c>
    </row>
    <row r="20" spans="2:4" ht="14.4" x14ac:dyDescent="0.3">
      <c r="B20" s="103" t="s">
        <v>196</v>
      </c>
      <c r="C20" s="102">
        <v>15</v>
      </c>
      <c r="D20" s="102">
        <v>4</v>
      </c>
    </row>
    <row r="21" spans="2:4" ht="14.4" x14ac:dyDescent="0.3">
      <c r="B21" s="104" t="s">
        <v>197</v>
      </c>
      <c r="C21" s="102">
        <v>15</v>
      </c>
      <c r="D21" s="102">
        <v>1</v>
      </c>
    </row>
    <row r="22" spans="2:4" ht="14.4" x14ac:dyDescent="0.3">
      <c r="B22" s="103" t="s">
        <v>150</v>
      </c>
      <c r="C22" s="102">
        <v>17</v>
      </c>
      <c r="D22" s="102">
        <v>1</v>
      </c>
    </row>
    <row r="23" spans="2:4" ht="14.4" x14ac:dyDescent="0.3">
      <c r="B23" s="103" t="s">
        <v>151</v>
      </c>
      <c r="C23" s="102">
        <v>10</v>
      </c>
      <c r="D23" s="102">
        <v>1</v>
      </c>
    </row>
    <row r="24" spans="2:4" ht="14.4" x14ac:dyDescent="0.3">
      <c r="B24" s="103" t="s">
        <v>160</v>
      </c>
      <c r="C24" s="102">
        <v>11</v>
      </c>
      <c r="D24" s="102">
        <v>1</v>
      </c>
    </row>
    <row r="25" spans="2:4" ht="14.4" x14ac:dyDescent="0.3">
      <c r="B25" s="101" t="s">
        <v>169</v>
      </c>
      <c r="C25" s="100">
        <v>5</v>
      </c>
      <c r="D25" s="100">
        <v>1</v>
      </c>
    </row>
    <row r="26" spans="2:4" ht="15" thickBot="1" x14ac:dyDescent="0.35">
      <c r="B26" s="99" t="s">
        <v>178</v>
      </c>
      <c r="C26" s="98">
        <v>1</v>
      </c>
      <c r="D26" s="98">
        <v>2</v>
      </c>
    </row>
    <row r="27" spans="2:4" ht="20.7" customHeight="1" thickBot="1" x14ac:dyDescent="0.35">
      <c r="B27" s="275" t="s">
        <v>198</v>
      </c>
      <c r="C27" s="276"/>
      <c r="D27" s="97">
        <v>46</v>
      </c>
    </row>
  </sheetData>
  <mergeCells count="2">
    <mergeCell ref="B27:C27"/>
    <mergeCell ref="B2:D3"/>
  </mergeCells>
  <printOptions horizontalCentered="1"/>
  <pageMargins left="0.17" right="0.17" top="0.39370078740157483" bottom="0.39370078740157483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304-6998-41DC-B670-EF0D0C7AC8A6}">
  <sheetPr>
    <tabColor rgb="FFF8BBFD"/>
    <pageSetUpPr fitToPage="1"/>
  </sheetPr>
  <dimension ref="A1:W687"/>
  <sheetViews>
    <sheetView showGridLines="0" zoomScale="96" zoomScaleNormal="96" workbookViewId="0">
      <selection activeCell="A57" sqref="A57:U57"/>
    </sheetView>
  </sheetViews>
  <sheetFormatPr baseColWidth="10" defaultColWidth="11.44140625" defaultRowHeight="15" x14ac:dyDescent="0.25"/>
  <cols>
    <col min="1" max="1" width="14.88671875" style="113" customWidth="1"/>
    <col min="2" max="2" width="11.33203125" style="113" bestFit="1" customWidth="1"/>
    <col min="3" max="3" width="41.6640625" style="113" customWidth="1"/>
    <col min="4" max="4" width="16.6640625" style="113" bestFit="1" customWidth="1"/>
    <col min="5" max="5" width="16.6640625" style="113" customWidth="1"/>
    <col min="6" max="6" width="18.6640625" style="113" customWidth="1"/>
    <col min="7" max="8" width="16.6640625" style="113" customWidth="1"/>
    <col min="9" max="9" width="17.44140625" style="111" customWidth="1"/>
    <col min="10" max="10" width="14" style="111" customWidth="1"/>
    <col min="11" max="11" width="16.44140625" style="111" customWidth="1"/>
    <col min="12" max="13" width="21.33203125" style="111" customWidth="1"/>
    <col min="14" max="14" width="18" style="111" customWidth="1"/>
    <col min="15" max="15" width="17.6640625" style="111" customWidth="1"/>
    <col min="16" max="19" width="16.44140625" style="112" customWidth="1"/>
    <col min="20" max="20" width="16.44140625" style="111" customWidth="1"/>
    <col min="21" max="21" width="17.44140625" style="111" customWidth="1"/>
    <col min="22" max="22" width="15.33203125" style="110" bestFit="1" customWidth="1"/>
    <col min="23" max="23" width="13.33203125" style="110" bestFit="1" customWidth="1"/>
    <col min="24" max="16384" width="11.44140625" style="110"/>
  </cols>
  <sheetData>
    <row r="1" spans="1:21" x14ac:dyDescent="0.25">
      <c r="I1" s="112"/>
      <c r="J1" s="112"/>
      <c r="K1" s="112"/>
      <c r="L1" s="112"/>
      <c r="M1" s="112"/>
      <c r="N1" s="112"/>
      <c r="O1" s="112"/>
      <c r="T1" s="112"/>
      <c r="U1" s="112"/>
    </row>
    <row r="2" spans="1:21" ht="25.2" customHeight="1" x14ac:dyDescent="0.25">
      <c r="I2" s="112"/>
      <c r="J2" s="112"/>
      <c r="K2" s="112"/>
      <c r="L2" s="112"/>
      <c r="M2" s="112"/>
      <c r="N2" s="112"/>
      <c r="O2" s="112"/>
      <c r="T2" s="112"/>
      <c r="U2" s="112"/>
    </row>
    <row r="3" spans="1:21" ht="53.4" customHeight="1" x14ac:dyDescent="0.25">
      <c r="A3" s="110"/>
      <c r="B3" s="282" t="s">
        <v>199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21" ht="32.4" customHeight="1" x14ac:dyDescent="0.25">
      <c r="A4" s="110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</row>
    <row r="5" spans="1:21" ht="19.2" hidden="1" customHeight="1" x14ac:dyDescent="0.25">
      <c r="A5" s="110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</row>
    <row r="6" spans="1:21" ht="15.6" thickBot="1" x14ac:dyDescent="0.3">
      <c r="D6" s="157"/>
      <c r="E6" s="157"/>
      <c r="F6" s="157"/>
      <c r="G6" s="157"/>
      <c r="H6" s="157"/>
      <c r="I6" s="112"/>
      <c r="J6" s="112"/>
      <c r="K6" s="112"/>
      <c r="L6" s="112"/>
      <c r="M6" s="112"/>
      <c r="N6" s="112"/>
      <c r="O6" s="112"/>
      <c r="T6" s="112"/>
      <c r="U6" s="112"/>
    </row>
    <row r="7" spans="1:21" ht="25.95" customHeight="1" thickBot="1" x14ac:dyDescent="0.3">
      <c r="I7" s="283" t="s">
        <v>200</v>
      </c>
      <c r="J7" s="284"/>
      <c r="K7" s="285"/>
      <c r="L7" s="286" t="s">
        <v>201</v>
      </c>
      <c r="M7" s="287"/>
      <c r="N7" s="287"/>
      <c r="O7" s="288"/>
      <c r="P7" s="286" t="s">
        <v>202</v>
      </c>
      <c r="Q7" s="287"/>
      <c r="R7" s="287"/>
      <c r="S7" s="288"/>
      <c r="T7" s="156"/>
      <c r="U7" s="112"/>
    </row>
    <row r="8" spans="1:21" s="147" customFormat="1" ht="63" thickBot="1" x14ac:dyDescent="0.35">
      <c r="A8" s="155" t="s">
        <v>203</v>
      </c>
      <c r="B8" s="155" t="s">
        <v>190</v>
      </c>
      <c r="C8" s="154" t="s">
        <v>189</v>
      </c>
      <c r="D8" s="154" t="s">
        <v>204</v>
      </c>
      <c r="E8" s="154" t="s">
        <v>205</v>
      </c>
      <c r="F8" s="154" t="s">
        <v>206</v>
      </c>
      <c r="G8" s="154" t="s">
        <v>207</v>
      </c>
      <c r="H8" s="153" t="s">
        <v>208</v>
      </c>
      <c r="I8" s="152" t="s">
        <v>209</v>
      </c>
      <c r="J8" s="151" t="s">
        <v>210</v>
      </c>
      <c r="K8" s="150" t="s">
        <v>211</v>
      </c>
      <c r="L8" s="149" t="s">
        <v>212</v>
      </c>
      <c r="M8" s="150" t="s">
        <v>213</v>
      </c>
      <c r="N8" s="150" t="s">
        <v>214</v>
      </c>
      <c r="O8" s="148" t="s">
        <v>215</v>
      </c>
      <c r="P8" s="149" t="s">
        <v>216</v>
      </c>
      <c r="Q8" s="149" t="s">
        <v>217</v>
      </c>
      <c r="R8" s="149" t="s">
        <v>218</v>
      </c>
      <c r="S8" s="148" t="s">
        <v>219</v>
      </c>
      <c r="T8" s="148" t="s">
        <v>220</v>
      </c>
      <c r="U8" s="217" t="s">
        <v>221</v>
      </c>
    </row>
    <row r="9" spans="1:21" ht="37.200000000000003" customHeight="1" x14ac:dyDescent="0.25">
      <c r="A9" s="133">
        <v>1</v>
      </c>
      <c r="B9" s="133">
        <v>30</v>
      </c>
      <c r="C9" s="146" t="s">
        <v>222</v>
      </c>
      <c r="D9" s="146" t="s">
        <v>223</v>
      </c>
      <c r="E9" s="146" t="s">
        <v>224</v>
      </c>
      <c r="F9" s="146" t="s">
        <v>225</v>
      </c>
      <c r="G9" s="146" t="s">
        <v>226</v>
      </c>
      <c r="H9" s="145" t="s">
        <v>227</v>
      </c>
      <c r="I9" s="142">
        <v>1374613.2</v>
      </c>
      <c r="J9" s="141">
        <v>49164</v>
      </c>
      <c r="K9" s="144">
        <v>34320</v>
      </c>
      <c r="L9" s="143">
        <v>241200</v>
      </c>
      <c r="M9" s="141">
        <v>42000</v>
      </c>
      <c r="N9" s="141">
        <v>27600</v>
      </c>
      <c r="O9" s="144">
        <v>30000</v>
      </c>
      <c r="P9" s="143">
        <v>191000</v>
      </c>
      <c r="Q9" s="142">
        <v>96900</v>
      </c>
      <c r="R9" s="141">
        <v>19100</v>
      </c>
      <c r="S9" s="140">
        <v>0</v>
      </c>
      <c r="T9" s="140"/>
      <c r="U9" s="139">
        <f t="shared" ref="U9:U54" si="0">SUM(I9:T9)</f>
        <v>2105897.2000000002</v>
      </c>
    </row>
    <row r="10" spans="1:21" ht="37.200000000000003" customHeight="1" x14ac:dyDescent="0.25">
      <c r="A10" s="128">
        <v>2</v>
      </c>
      <c r="B10" s="128">
        <v>26</v>
      </c>
      <c r="C10" s="131" t="s">
        <v>228</v>
      </c>
      <c r="D10" s="131" t="s">
        <v>229</v>
      </c>
      <c r="E10" s="131" t="s">
        <v>224</v>
      </c>
      <c r="F10" s="131" t="s">
        <v>225</v>
      </c>
      <c r="G10" s="146" t="s">
        <v>226</v>
      </c>
      <c r="H10" s="130" t="s">
        <v>230</v>
      </c>
      <c r="I10" s="136">
        <v>833342.40000000014</v>
      </c>
      <c r="J10" s="135">
        <v>30528</v>
      </c>
      <c r="K10" s="138">
        <v>21528</v>
      </c>
      <c r="L10" s="137">
        <v>146400</v>
      </c>
      <c r="M10" s="135">
        <v>25200</v>
      </c>
      <c r="N10" s="135">
        <v>16800</v>
      </c>
      <c r="O10" s="138">
        <v>30000</v>
      </c>
      <c r="P10" s="137">
        <v>115800</v>
      </c>
      <c r="Q10" s="136">
        <v>48500</v>
      </c>
      <c r="R10" s="135">
        <v>11600</v>
      </c>
      <c r="S10" s="134">
        <v>0</v>
      </c>
      <c r="T10" s="134"/>
      <c r="U10" s="129">
        <f t="shared" si="0"/>
        <v>1279698.4000000001</v>
      </c>
    </row>
    <row r="11" spans="1:21" ht="37.200000000000003" customHeight="1" x14ac:dyDescent="0.25">
      <c r="A11" s="133">
        <v>3</v>
      </c>
      <c r="B11" s="128">
        <v>26</v>
      </c>
      <c r="C11" s="131" t="s">
        <v>231</v>
      </c>
      <c r="D11" s="131" t="s">
        <v>232</v>
      </c>
      <c r="E11" s="131" t="s">
        <v>224</v>
      </c>
      <c r="F11" s="131" t="s">
        <v>225</v>
      </c>
      <c r="G11" s="146" t="s">
        <v>226</v>
      </c>
      <c r="H11" s="130" t="s">
        <v>233</v>
      </c>
      <c r="I11" s="136">
        <v>833342.40000000014</v>
      </c>
      <c r="J11" s="135">
        <v>30528</v>
      </c>
      <c r="K11" s="138">
        <v>21528</v>
      </c>
      <c r="L11" s="137">
        <v>146400</v>
      </c>
      <c r="M11" s="135">
        <v>25200</v>
      </c>
      <c r="N11" s="135">
        <v>16800</v>
      </c>
      <c r="O11" s="138">
        <v>30000</v>
      </c>
      <c r="P11" s="137">
        <v>115800</v>
      </c>
      <c r="Q11" s="136">
        <v>48500</v>
      </c>
      <c r="R11" s="135">
        <v>11600</v>
      </c>
      <c r="S11" s="134">
        <v>0</v>
      </c>
      <c r="T11" s="134"/>
      <c r="U11" s="129">
        <f t="shared" si="0"/>
        <v>1279698.4000000001</v>
      </c>
    </row>
    <row r="12" spans="1:21" ht="37.200000000000003" customHeight="1" x14ac:dyDescent="0.25">
      <c r="A12" s="128">
        <v>4</v>
      </c>
      <c r="B12" s="128">
        <v>26</v>
      </c>
      <c r="C12" s="131" t="s">
        <v>234</v>
      </c>
      <c r="D12" s="131" t="s">
        <v>235</v>
      </c>
      <c r="E12" s="131" t="s">
        <v>224</v>
      </c>
      <c r="F12" s="131" t="s">
        <v>225</v>
      </c>
      <c r="G12" s="146" t="s">
        <v>226</v>
      </c>
      <c r="H12" s="130" t="s">
        <v>236</v>
      </c>
      <c r="I12" s="136">
        <v>833342.40000000014</v>
      </c>
      <c r="J12" s="135">
        <v>30528</v>
      </c>
      <c r="K12" s="138">
        <v>21528</v>
      </c>
      <c r="L12" s="137">
        <v>146400</v>
      </c>
      <c r="M12" s="135">
        <v>25200</v>
      </c>
      <c r="N12" s="135">
        <v>16800</v>
      </c>
      <c r="O12" s="138">
        <v>30000</v>
      </c>
      <c r="P12" s="137">
        <v>115800</v>
      </c>
      <c r="Q12" s="136">
        <v>48500</v>
      </c>
      <c r="R12" s="135">
        <v>11600</v>
      </c>
      <c r="S12" s="134">
        <v>0</v>
      </c>
      <c r="T12" s="134"/>
      <c r="U12" s="129">
        <f t="shared" si="0"/>
        <v>1279698.4000000001</v>
      </c>
    </row>
    <row r="13" spans="1:21" ht="37.200000000000003" customHeight="1" x14ac:dyDescent="0.25">
      <c r="A13" s="133">
        <v>5</v>
      </c>
      <c r="B13" s="128">
        <v>25</v>
      </c>
      <c r="C13" s="131" t="s">
        <v>237</v>
      </c>
      <c r="D13" s="131" t="s">
        <v>229</v>
      </c>
      <c r="E13" s="131" t="s">
        <v>224</v>
      </c>
      <c r="F13" s="131" t="s">
        <v>225</v>
      </c>
      <c r="G13" s="146" t="s">
        <v>226</v>
      </c>
      <c r="H13" s="130" t="s">
        <v>230</v>
      </c>
      <c r="I13" s="136">
        <v>755618.4</v>
      </c>
      <c r="J13" s="135">
        <v>27456</v>
      </c>
      <c r="K13" s="138">
        <v>19404</v>
      </c>
      <c r="L13" s="137">
        <v>133200</v>
      </c>
      <c r="M13" s="135">
        <v>22800</v>
      </c>
      <c r="N13" s="135">
        <v>15600</v>
      </c>
      <c r="O13" s="138">
        <v>28800</v>
      </c>
      <c r="P13" s="137">
        <v>105000</v>
      </c>
      <c r="Q13" s="136">
        <v>43800</v>
      </c>
      <c r="R13" s="135">
        <v>10500</v>
      </c>
      <c r="S13" s="134">
        <v>0</v>
      </c>
      <c r="T13" s="134"/>
      <c r="U13" s="129">
        <f t="shared" si="0"/>
        <v>1162178.3999999999</v>
      </c>
    </row>
    <row r="14" spans="1:21" ht="37.200000000000003" customHeight="1" x14ac:dyDescent="0.25">
      <c r="A14" s="128">
        <v>6</v>
      </c>
      <c r="B14" s="128">
        <v>25</v>
      </c>
      <c r="C14" s="131" t="s">
        <v>238</v>
      </c>
      <c r="D14" s="131" t="s">
        <v>235</v>
      </c>
      <c r="E14" s="131" t="s">
        <v>224</v>
      </c>
      <c r="F14" s="131" t="s">
        <v>225</v>
      </c>
      <c r="G14" s="146" t="s">
        <v>226</v>
      </c>
      <c r="H14" s="130" t="s">
        <v>236</v>
      </c>
      <c r="I14" s="136">
        <v>755618.4</v>
      </c>
      <c r="J14" s="135">
        <v>27456</v>
      </c>
      <c r="K14" s="138">
        <v>19404</v>
      </c>
      <c r="L14" s="137">
        <v>133200</v>
      </c>
      <c r="M14" s="135">
        <v>22800</v>
      </c>
      <c r="N14" s="135">
        <v>15600</v>
      </c>
      <c r="O14" s="138">
        <v>28800</v>
      </c>
      <c r="P14" s="137">
        <v>105000</v>
      </c>
      <c r="Q14" s="136">
        <v>43800</v>
      </c>
      <c r="R14" s="135">
        <v>10500</v>
      </c>
      <c r="S14" s="134">
        <v>0</v>
      </c>
      <c r="T14" s="134"/>
      <c r="U14" s="129">
        <f t="shared" si="0"/>
        <v>1162178.3999999999</v>
      </c>
    </row>
    <row r="15" spans="1:21" ht="37.200000000000003" customHeight="1" x14ac:dyDescent="0.25">
      <c r="A15" s="133">
        <v>7</v>
      </c>
      <c r="B15" s="128">
        <v>25</v>
      </c>
      <c r="C15" s="131" t="s">
        <v>239</v>
      </c>
      <c r="D15" s="131" t="s">
        <v>235</v>
      </c>
      <c r="E15" s="131" t="s">
        <v>224</v>
      </c>
      <c r="F15" s="131" t="s">
        <v>225</v>
      </c>
      <c r="G15" s="146" t="s">
        <v>226</v>
      </c>
      <c r="H15" s="130" t="s">
        <v>236</v>
      </c>
      <c r="I15" s="136">
        <v>755618.4</v>
      </c>
      <c r="J15" s="135">
        <v>27456</v>
      </c>
      <c r="K15" s="138">
        <v>19404</v>
      </c>
      <c r="L15" s="137">
        <v>133200</v>
      </c>
      <c r="M15" s="135">
        <v>22800</v>
      </c>
      <c r="N15" s="135">
        <v>15600</v>
      </c>
      <c r="O15" s="138">
        <v>28800</v>
      </c>
      <c r="P15" s="137">
        <v>105000</v>
      </c>
      <c r="Q15" s="136">
        <v>43800</v>
      </c>
      <c r="R15" s="135">
        <v>10500</v>
      </c>
      <c r="S15" s="134">
        <v>0</v>
      </c>
      <c r="T15" s="134"/>
      <c r="U15" s="129">
        <f t="shared" si="0"/>
        <v>1162178.3999999999</v>
      </c>
    </row>
    <row r="16" spans="1:21" ht="37.200000000000003" customHeight="1" x14ac:dyDescent="0.25">
      <c r="A16" s="128">
        <v>8</v>
      </c>
      <c r="B16" s="128">
        <v>24</v>
      </c>
      <c r="C16" s="131" t="s">
        <v>71</v>
      </c>
      <c r="D16" s="131" t="s">
        <v>240</v>
      </c>
      <c r="E16" s="131" t="s">
        <v>224</v>
      </c>
      <c r="F16" s="131" t="s">
        <v>225</v>
      </c>
      <c r="G16" s="146" t="s">
        <v>226</v>
      </c>
      <c r="H16" s="130" t="s">
        <v>241</v>
      </c>
      <c r="I16" s="136">
        <v>661572</v>
      </c>
      <c r="J16" s="135">
        <v>26124</v>
      </c>
      <c r="K16" s="138">
        <v>18924</v>
      </c>
      <c r="L16" s="137">
        <v>116400</v>
      </c>
      <c r="M16" s="135">
        <v>20400</v>
      </c>
      <c r="N16" s="135">
        <v>14400</v>
      </c>
      <c r="O16" s="138">
        <v>26400</v>
      </c>
      <c r="P16" s="137">
        <v>91900</v>
      </c>
      <c r="Q16" s="136">
        <v>38200</v>
      </c>
      <c r="R16" s="135">
        <v>9200</v>
      </c>
      <c r="S16" s="134">
        <v>0</v>
      </c>
      <c r="T16" s="134"/>
      <c r="U16" s="129">
        <f t="shared" si="0"/>
        <v>1023520</v>
      </c>
    </row>
    <row r="17" spans="1:21" ht="37.200000000000003" customHeight="1" x14ac:dyDescent="0.25">
      <c r="A17" s="133">
        <v>9</v>
      </c>
      <c r="B17" s="128">
        <v>24</v>
      </c>
      <c r="C17" s="131" t="s">
        <v>242</v>
      </c>
      <c r="D17" s="131" t="s">
        <v>243</v>
      </c>
      <c r="E17" s="131" t="s">
        <v>224</v>
      </c>
      <c r="F17" s="131" t="s">
        <v>225</v>
      </c>
      <c r="G17" s="146" t="s">
        <v>226</v>
      </c>
      <c r="H17" s="130" t="s">
        <v>244</v>
      </c>
      <c r="I17" s="136">
        <v>661572</v>
      </c>
      <c r="J17" s="135">
        <v>26124</v>
      </c>
      <c r="K17" s="138">
        <v>18924</v>
      </c>
      <c r="L17" s="137">
        <v>116400</v>
      </c>
      <c r="M17" s="135">
        <v>20400</v>
      </c>
      <c r="N17" s="135">
        <v>14400</v>
      </c>
      <c r="O17" s="138">
        <v>26400</v>
      </c>
      <c r="P17" s="137">
        <v>91900</v>
      </c>
      <c r="Q17" s="136">
        <v>38200</v>
      </c>
      <c r="R17" s="135">
        <v>9200</v>
      </c>
      <c r="S17" s="134">
        <v>0</v>
      </c>
      <c r="T17" s="134"/>
      <c r="U17" s="129">
        <f t="shared" si="0"/>
        <v>1023520</v>
      </c>
    </row>
    <row r="18" spans="1:21" ht="37.200000000000003" customHeight="1" x14ac:dyDescent="0.25">
      <c r="A18" s="128">
        <v>10</v>
      </c>
      <c r="B18" s="128">
        <v>23</v>
      </c>
      <c r="C18" s="131" t="s">
        <v>81</v>
      </c>
      <c r="D18" s="131" t="s">
        <v>235</v>
      </c>
      <c r="E18" s="131" t="s">
        <v>224</v>
      </c>
      <c r="F18" s="131" t="s">
        <v>225</v>
      </c>
      <c r="G18" s="146" t="s">
        <v>226</v>
      </c>
      <c r="H18" s="130" t="s">
        <v>236</v>
      </c>
      <c r="I18" s="136">
        <v>565128</v>
      </c>
      <c r="J18" s="135">
        <v>24480</v>
      </c>
      <c r="K18" s="138">
        <v>17952</v>
      </c>
      <c r="L18" s="137">
        <v>99600</v>
      </c>
      <c r="M18" s="135">
        <v>18000</v>
      </c>
      <c r="N18" s="135">
        <v>12000</v>
      </c>
      <c r="O18" s="138">
        <v>22800</v>
      </c>
      <c r="P18" s="137">
        <v>78500</v>
      </c>
      <c r="Q18" s="136">
        <v>32500</v>
      </c>
      <c r="R18" s="135">
        <v>7900</v>
      </c>
      <c r="S18" s="134">
        <v>0</v>
      </c>
      <c r="T18" s="134"/>
      <c r="U18" s="129">
        <f t="shared" si="0"/>
        <v>878860</v>
      </c>
    </row>
    <row r="19" spans="1:21" ht="37.200000000000003" customHeight="1" x14ac:dyDescent="0.25">
      <c r="A19" s="133">
        <v>11</v>
      </c>
      <c r="B19" s="128">
        <v>23</v>
      </c>
      <c r="C19" s="131" t="s">
        <v>90</v>
      </c>
      <c r="D19" s="131" t="s">
        <v>245</v>
      </c>
      <c r="E19" s="131" t="s">
        <v>224</v>
      </c>
      <c r="F19" s="131" t="s">
        <v>225</v>
      </c>
      <c r="G19" s="146" t="s">
        <v>226</v>
      </c>
      <c r="H19" s="130" t="s">
        <v>246</v>
      </c>
      <c r="I19" s="136">
        <v>565128</v>
      </c>
      <c r="J19" s="135">
        <v>24480</v>
      </c>
      <c r="K19" s="138">
        <v>17952</v>
      </c>
      <c r="L19" s="137">
        <v>99600</v>
      </c>
      <c r="M19" s="135">
        <v>18000</v>
      </c>
      <c r="N19" s="135">
        <v>12000</v>
      </c>
      <c r="O19" s="138">
        <v>22800</v>
      </c>
      <c r="P19" s="137">
        <v>78500</v>
      </c>
      <c r="Q19" s="136">
        <v>32500</v>
      </c>
      <c r="R19" s="135">
        <v>7900</v>
      </c>
      <c r="S19" s="134">
        <v>0</v>
      </c>
      <c r="T19" s="134"/>
      <c r="U19" s="129">
        <f t="shared" si="0"/>
        <v>878860</v>
      </c>
    </row>
    <row r="20" spans="1:21" ht="37.200000000000003" customHeight="1" x14ac:dyDescent="0.25">
      <c r="A20" s="128">
        <v>12</v>
      </c>
      <c r="B20" s="128">
        <v>21</v>
      </c>
      <c r="C20" s="131" t="s">
        <v>91</v>
      </c>
      <c r="D20" s="131" t="s">
        <v>232</v>
      </c>
      <c r="E20" s="131" t="s">
        <v>224</v>
      </c>
      <c r="F20" s="131" t="s">
        <v>225</v>
      </c>
      <c r="G20" s="146" t="s">
        <v>226</v>
      </c>
      <c r="H20" s="130" t="s">
        <v>233</v>
      </c>
      <c r="I20" s="136">
        <v>468277.19999999995</v>
      </c>
      <c r="J20" s="135">
        <v>23136</v>
      </c>
      <c r="K20" s="138">
        <v>17028</v>
      </c>
      <c r="L20" s="137">
        <v>82800</v>
      </c>
      <c r="M20" s="135">
        <v>14400</v>
      </c>
      <c r="N20" s="135">
        <v>9600</v>
      </c>
      <c r="O20" s="138">
        <v>20400</v>
      </c>
      <c r="P20" s="137">
        <v>65100</v>
      </c>
      <c r="Q20" s="136">
        <v>17000</v>
      </c>
      <c r="R20" s="135">
        <v>6600</v>
      </c>
      <c r="S20" s="134">
        <v>0</v>
      </c>
      <c r="T20" s="134"/>
      <c r="U20" s="129">
        <f t="shared" si="0"/>
        <v>724341.2</v>
      </c>
    </row>
    <row r="21" spans="1:21" ht="37.200000000000003" customHeight="1" x14ac:dyDescent="0.25">
      <c r="A21" s="133">
        <v>13</v>
      </c>
      <c r="B21" s="128">
        <v>21</v>
      </c>
      <c r="C21" s="131" t="s">
        <v>100</v>
      </c>
      <c r="D21" s="131" t="s">
        <v>247</v>
      </c>
      <c r="E21" s="131" t="s">
        <v>224</v>
      </c>
      <c r="F21" s="131" t="s">
        <v>225</v>
      </c>
      <c r="G21" s="146" t="s">
        <v>226</v>
      </c>
      <c r="H21" s="130" t="s">
        <v>227</v>
      </c>
      <c r="I21" s="136">
        <v>468277.19999999995</v>
      </c>
      <c r="J21" s="135">
        <v>23136</v>
      </c>
      <c r="K21" s="138">
        <v>17028</v>
      </c>
      <c r="L21" s="137">
        <v>82800</v>
      </c>
      <c r="M21" s="135">
        <v>14400</v>
      </c>
      <c r="N21" s="135">
        <v>9600</v>
      </c>
      <c r="O21" s="138">
        <v>20400</v>
      </c>
      <c r="P21" s="137">
        <v>65100</v>
      </c>
      <c r="Q21" s="136">
        <v>17000</v>
      </c>
      <c r="R21" s="135">
        <v>6600</v>
      </c>
      <c r="S21" s="134">
        <v>0</v>
      </c>
      <c r="T21" s="134"/>
      <c r="U21" s="129">
        <f t="shared" si="0"/>
        <v>724341.2</v>
      </c>
    </row>
    <row r="22" spans="1:21" ht="37.200000000000003" customHeight="1" x14ac:dyDescent="0.25">
      <c r="A22" s="128">
        <v>14</v>
      </c>
      <c r="B22" s="128">
        <v>20</v>
      </c>
      <c r="C22" s="131" t="s">
        <v>248</v>
      </c>
      <c r="D22" s="131" t="s">
        <v>249</v>
      </c>
      <c r="E22" s="131" t="s">
        <v>224</v>
      </c>
      <c r="F22" s="131" t="s">
        <v>225</v>
      </c>
      <c r="G22" s="146" t="s">
        <v>226</v>
      </c>
      <c r="H22" s="130" t="s">
        <v>250</v>
      </c>
      <c r="I22" s="136">
        <v>431773.19999999995</v>
      </c>
      <c r="J22" s="135">
        <v>21600</v>
      </c>
      <c r="K22" s="138">
        <v>15732</v>
      </c>
      <c r="L22" s="137">
        <v>75600</v>
      </c>
      <c r="M22" s="135">
        <v>13200</v>
      </c>
      <c r="N22" s="135">
        <v>9600</v>
      </c>
      <c r="O22" s="138">
        <v>19200</v>
      </c>
      <c r="P22" s="137">
        <v>60000</v>
      </c>
      <c r="Q22" s="136">
        <v>15700</v>
      </c>
      <c r="R22" s="135">
        <v>6000</v>
      </c>
      <c r="S22" s="134">
        <v>0</v>
      </c>
      <c r="T22" s="134"/>
      <c r="U22" s="129">
        <f t="shared" si="0"/>
        <v>668405.19999999995</v>
      </c>
    </row>
    <row r="23" spans="1:21" ht="37.200000000000003" customHeight="1" x14ac:dyDescent="0.25">
      <c r="A23" s="133">
        <v>15</v>
      </c>
      <c r="B23" s="128">
        <v>20</v>
      </c>
      <c r="C23" s="131" t="s">
        <v>111</v>
      </c>
      <c r="D23" s="131" t="s">
        <v>229</v>
      </c>
      <c r="E23" s="131" t="s">
        <v>224</v>
      </c>
      <c r="F23" s="131" t="s">
        <v>225</v>
      </c>
      <c r="G23" s="146" t="s">
        <v>226</v>
      </c>
      <c r="H23" s="130" t="s">
        <v>230</v>
      </c>
      <c r="I23" s="136">
        <v>431773.19999999995</v>
      </c>
      <c r="J23" s="135">
        <v>21600</v>
      </c>
      <c r="K23" s="138">
        <v>15732</v>
      </c>
      <c r="L23" s="137">
        <v>75600</v>
      </c>
      <c r="M23" s="135">
        <v>13200</v>
      </c>
      <c r="N23" s="135">
        <v>9600</v>
      </c>
      <c r="O23" s="138">
        <v>19200</v>
      </c>
      <c r="P23" s="137">
        <v>60000</v>
      </c>
      <c r="Q23" s="136">
        <v>15700</v>
      </c>
      <c r="R23" s="135">
        <v>6000</v>
      </c>
      <c r="S23" s="134">
        <v>0</v>
      </c>
      <c r="T23" s="134"/>
      <c r="U23" s="129">
        <f t="shared" si="0"/>
        <v>668405.19999999995</v>
      </c>
    </row>
    <row r="24" spans="1:21" ht="37.200000000000003" customHeight="1" x14ac:dyDescent="0.25">
      <c r="A24" s="128">
        <v>16</v>
      </c>
      <c r="B24" s="128">
        <v>20</v>
      </c>
      <c r="C24" s="131" t="s">
        <v>110</v>
      </c>
      <c r="D24" s="131" t="s">
        <v>251</v>
      </c>
      <c r="E24" s="131" t="s">
        <v>224</v>
      </c>
      <c r="F24" s="131" t="s">
        <v>225</v>
      </c>
      <c r="G24" s="146" t="s">
        <v>226</v>
      </c>
      <c r="H24" s="130" t="s">
        <v>227</v>
      </c>
      <c r="I24" s="136">
        <v>431773.19999999995</v>
      </c>
      <c r="J24" s="135">
        <v>21600</v>
      </c>
      <c r="K24" s="138">
        <v>15732</v>
      </c>
      <c r="L24" s="137">
        <v>75600</v>
      </c>
      <c r="M24" s="135">
        <v>13200</v>
      </c>
      <c r="N24" s="135">
        <v>9600</v>
      </c>
      <c r="O24" s="138">
        <v>19200</v>
      </c>
      <c r="P24" s="137">
        <v>60000</v>
      </c>
      <c r="Q24" s="136">
        <v>15700</v>
      </c>
      <c r="R24" s="135">
        <v>6000</v>
      </c>
      <c r="S24" s="134">
        <v>0</v>
      </c>
      <c r="T24" s="134"/>
      <c r="U24" s="129">
        <f t="shared" si="0"/>
        <v>668405.19999999995</v>
      </c>
    </row>
    <row r="25" spans="1:21" ht="37.200000000000003" customHeight="1" x14ac:dyDescent="0.25">
      <c r="A25" s="133">
        <v>17</v>
      </c>
      <c r="B25" s="128">
        <v>20</v>
      </c>
      <c r="C25" s="131" t="s">
        <v>112</v>
      </c>
      <c r="D25" s="131" t="s">
        <v>232</v>
      </c>
      <c r="E25" s="131" t="s">
        <v>224</v>
      </c>
      <c r="F25" s="131" t="s">
        <v>225</v>
      </c>
      <c r="G25" s="146" t="s">
        <v>226</v>
      </c>
      <c r="H25" s="130" t="s">
        <v>233</v>
      </c>
      <c r="I25" s="136">
        <v>431773.19999999995</v>
      </c>
      <c r="J25" s="135">
        <v>21600</v>
      </c>
      <c r="K25" s="138">
        <v>15732</v>
      </c>
      <c r="L25" s="137">
        <v>75600</v>
      </c>
      <c r="M25" s="135">
        <v>13200</v>
      </c>
      <c r="N25" s="135">
        <v>9600</v>
      </c>
      <c r="O25" s="138">
        <v>19200</v>
      </c>
      <c r="P25" s="137">
        <v>60000</v>
      </c>
      <c r="Q25" s="136">
        <v>15700</v>
      </c>
      <c r="R25" s="135">
        <v>6000</v>
      </c>
      <c r="S25" s="134">
        <v>0</v>
      </c>
      <c r="T25" s="134"/>
      <c r="U25" s="129">
        <f t="shared" si="0"/>
        <v>668405.19999999995</v>
      </c>
    </row>
    <row r="26" spans="1:21" ht="37.200000000000003" customHeight="1" x14ac:dyDescent="0.25">
      <c r="A26" s="128">
        <v>18</v>
      </c>
      <c r="B26" s="128">
        <v>18</v>
      </c>
      <c r="C26" s="131" t="s">
        <v>252</v>
      </c>
      <c r="D26" s="131" t="s">
        <v>240</v>
      </c>
      <c r="E26" s="131" t="s">
        <v>224</v>
      </c>
      <c r="F26" s="131" t="s">
        <v>225</v>
      </c>
      <c r="G26" s="146" t="s">
        <v>226</v>
      </c>
      <c r="H26" s="130" t="s">
        <v>241</v>
      </c>
      <c r="I26" s="136">
        <v>356569.2</v>
      </c>
      <c r="J26" s="135">
        <v>19020</v>
      </c>
      <c r="K26" s="138">
        <v>14724</v>
      </c>
      <c r="L26" s="137">
        <v>62400</v>
      </c>
      <c r="M26" s="135">
        <v>10800</v>
      </c>
      <c r="N26" s="135">
        <v>7200</v>
      </c>
      <c r="O26" s="138">
        <v>16800</v>
      </c>
      <c r="P26" s="137">
        <v>49600</v>
      </c>
      <c r="Q26" s="136">
        <v>12800</v>
      </c>
      <c r="R26" s="135">
        <v>5000</v>
      </c>
      <c r="S26" s="134">
        <v>0</v>
      </c>
      <c r="T26" s="134"/>
      <c r="U26" s="129">
        <f t="shared" si="0"/>
        <v>554913.19999999995</v>
      </c>
    </row>
    <row r="27" spans="1:21" ht="37.200000000000003" customHeight="1" x14ac:dyDescent="0.25">
      <c r="A27" s="133">
        <v>19</v>
      </c>
      <c r="B27" s="128">
        <v>18</v>
      </c>
      <c r="C27" s="131" t="s">
        <v>253</v>
      </c>
      <c r="D27" s="131" t="s">
        <v>235</v>
      </c>
      <c r="E27" s="131" t="s">
        <v>224</v>
      </c>
      <c r="F27" s="131" t="s">
        <v>225</v>
      </c>
      <c r="G27" s="146" t="s">
        <v>226</v>
      </c>
      <c r="H27" s="130" t="s">
        <v>236</v>
      </c>
      <c r="I27" s="136">
        <v>356569.2</v>
      </c>
      <c r="J27" s="135">
        <v>19020</v>
      </c>
      <c r="K27" s="138">
        <v>14724</v>
      </c>
      <c r="L27" s="137">
        <v>62400</v>
      </c>
      <c r="M27" s="135">
        <v>10800</v>
      </c>
      <c r="N27" s="135">
        <v>7200</v>
      </c>
      <c r="O27" s="138">
        <v>16800</v>
      </c>
      <c r="P27" s="137">
        <v>49600</v>
      </c>
      <c r="Q27" s="136">
        <v>12800</v>
      </c>
      <c r="R27" s="135">
        <v>5000</v>
      </c>
      <c r="S27" s="134">
        <v>0</v>
      </c>
      <c r="T27" s="134"/>
      <c r="U27" s="129">
        <f t="shared" si="0"/>
        <v>554913.19999999995</v>
      </c>
    </row>
    <row r="28" spans="1:21" ht="37.200000000000003" customHeight="1" x14ac:dyDescent="0.25">
      <c r="A28" s="128">
        <v>20</v>
      </c>
      <c r="B28" s="128">
        <v>18</v>
      </c>
      <c r="C28" s="131" t="s">
        <v>254</v>
      </c>
      <c r="D28" s="131" t="s">
        <v>240</v>
      </c>
      <c r="E28" s="131" t="s">
        <v>224</v>
      </c>
      <c r="F28" s="131" t="s">
        <v>225</v>
      </c>
      <c r="G28" s="146" t="s">
        <v>226</v>
      </c>
      <c r="H28" s="130" t="s">
        <v>241</v>
      </c>
      <c r="I28" s="136">
        <v>356569.2</v>
      </c>
      <c r="J28" s="135">
        <v>19020</v>
      </c>
      <c r="K28" s="138">
        <v>14724</v>
      </c>
      <c r="L28" s="137">
        <v>62400</v>
      </c>
      <c r="M28" s="135">
        <v>10800</v>
      </c>
      <c r="N28" s="135">
        <v>7200</v>
      </c>
      <c r="O28" s="138">
        <v>16800</v>
      </c>
      <c r="P28" s="137">
        <v>49600</v>
      </c>
      <c r="Q28" s="136">
        <v>12800</v>
      </c>
      <c r="R28" s="135">
        <v>5000</v>
      </c>
      <c r="S28" s="134">
        <v>0</v>
      </c>
      <c r="T28" s="134"/>
      <c r="U28" s="129">
        <f t="shared" si="0"/>
        <v>554913.19999999995</v>
      </c>
    </row>
    <row r="29" spans="1:21" ht="37.200000000000003" customHeight="1" x14ac:dyDescent="0.25">
      <c r="A29" s="133">
        <v>21</v>
      </c>
      <c r="B29" s="128">
        <v>18</v>
      </c>
      <c r="C29" s="131" t="s">
        <v>255</v>
      </c>
      <c r="D29" s="131" t="s">
        <v>243</v>
      </c>
      <c r="E29" s="131" t="s">
        <v>224</v>
      </c>
      <c r="F29" s="131" t="s">
        <v>225</v>
      </c>
      <c r="G29" s="146" t="s">
        <v>226</v>
      </c>
      <c r="H29" s="130" t="s">
        <v>244</v>
      </c>
      <c r="I29" s="136">
        <v>356569.2</v>
      </c>
      <c r="J29" s="135">
        <v>19020</v>
      </c>
      <c r="K29" s="138">
        <v>14724</v>
      </c>
      <c r="L29" s="137">
        <v>62400</v>
      </c>
      <c r="M29" s="135">
        <v>10800</v>
      </c>
      <c r="N29" s="135">
        <v>7200</v>
      </c>
      <c r="O29" s="138">
        <v>16800</v>
      </c>
      <c r="P29" s="137">
        <v>49600</v>
      </c>
      <c r="Q29" s="136">
        <v>12800</v>
      </c>
      <c r="R29" s="135">
        <v>5000</v>
      </c>
      <c r="S29" s="134">
        <v>0</v>
      </c>
      <c r="T29" s="134"/>
      <c r="U29" s="129">
        <f t="shared" si="0"/>
        <v>554913.19999999995</v>
      </c>
    </row>
    <row r="30" spans="1:21" ht="37.200000000000003" customHeight="1" x14ac:dyDescent="0.25">
      <c r="A30" s="128">
        <v>22</v>
      </c>
      <c r="B30" s="128">
        <v>18</v>
      </c>
      <c r="C30" s="131" t="s">
        <v>256</v>
      </c>
      <c r="D30" s="131" t="s">
        <v>240</v>
      </c>
      <c r="E30" s="131" t="s">
        <v>224</v>
      </c>
      <c r="F30" s="131" t="s">
        <v>225</v>
      </c>
      <c r="G30" s="146" t="s">
        <v>226</v>
      </c>
      <c r="H30" s="130" t="s">
        <v>241</v>
      </c>
      <c r="I30" s="136">
        <v>356569.2</v>
      </c>
      <c r="J30" s="135">
        <v>19020</v>
      </c>
      <c r="K30" s="138">
        <v>14724</v>
      </c>
      <c r="L30" s="137">
        <v>62400</v>
      </c>
      <c r="M30" s="135">
        <v>10800</v>
      </c>
      <c r="N30" s="135">
        <v>7200</v>
      </c>
      <c r="O30" s="138">
        <v>16800</v>
      </c>
      <c r="P30" s="137">
        <v>49600</v>
      </c>
      <c r="Q30" s="136">
        <v>12800</v>
      </c>
      <c r="R30" s="135">
        <v>5000</v>
      </c>
      <c r="S30" s="134">
        <v>0</v>
      </c>
      <c r="T30" s="134"/>
      <c r="U30" s="129">
        <f t="shared" si="0"/>
        <v>554913.19999999995</v>
      </c>
    </row>
    <row r="31" spans="1:21" ht="37.200000000000003" customHeight="1" x14ac:dyDescent="0.25">
      <c r="A31" s="133">
        <v>23</v>
      </c>
      <c r="B31" s="128">
        <v>18</v>
      </c>
      <c r="C31" s="131" t="s">
        <v>257</v>
      </c>
      <c r="D31" s="131" t="s">
        <v>243</v>
      </c>
      <c r="E31" s="131" t="s">
        <v>224</v>
      </c>
      <c r="F31" s="131" t="s">
        <v>225</v>
      </c>
      <c r="G31" s="146" t="s">
        <v>226</v>
      </c>
      <c r="H31" s="130" t="s">
        <v>244</v>
      </c>
      <c r="I31" s="136">
        <v>356569.2</v>
      </c>
      <c r="J31" s="135">
        <v>19020</v>
      </c>
      <c r="K31" s="138">
        <v>14724</v>
      </c>
      <c r="L31" s="137">
        <v>62400</v>
      </c>
      <c r="M31" s="135">
        <v>10800</v>
      </c>
      <c r="N31" s="135">
        <v>7200</v>
      </c>
      <c r="O31" s="138">
        <v>16800</v>
      </c>
      <c r="P31" s="137">
        <v>49600</v>
      </c>
      <c r="Q31" s="136">
        <v>12800</v>
      </c>
      <c r="R31" s="135">
        <v>5000</v>
      </c>
      <c r="S31" s="134">
        <v>0</v>
      </c>
      <c r="T31" s="134"/>
      <c r="U31" s="129">
        <f t="shared" si="0"/>
        <v>554913.19999999995</v>
      </c>
    </row>
    <row r="32" spans="1:21" ht="37.200000000000003" customHeight="1" x14ac:dyDescent="0.25">
      <c r="A32" s="128">
        <v>24</v>
      </c>
      <c r="B32" s="128">
        <v>18</v>
      </c>
      <c r="C32" s="131" t="s">
        <v>258</v>
      </c>
      <c r="D32" s="131" t="s">
        <v>240</v>
      </c>
      <c r="E32" s="131" t="s">
        <v>224</v>
      </c>
      <c r="F32" s="131" t="s">
        <v>225</v>
      </c>
      <c r="G32" s="146" t="s">
        <v>226</v>
      </c>
      <c r="H32" s="130" t="s">
        <v>241</v>
      </c>
      <c r="I32" s="136">
        <v>356569.2</v>
      </c>
      <c r="J32" s="135">
        <v>19020</v>
      </c>
      <c r="K32" s="138">
        <v>14724</v>
      </c>
      <c r="L32" s="137">
        <v>62400</v>
      </c>
      <c r="M32" s="135">
        <v>10800</v>
      </c>
      <c r="N32" s="135">
        <v>7200</v>
      </c>
      <c r="O32" s="138">
        <v>16800</v>
      </c>
      <c r="P32" s="137">
        <v>49600</v>
      </c>
      <c r="Q32" s="136">
        <v>12800</v>
      </c>
      <c r="R32" s="135">
        <v>5000</v>
      </c>
      <c r="S32" s="134">
        <v>0</v>
      </c>
      <c r="T32" s="134"/>
      <c r="U32" s="129">
        <f t="shared" si="0"/>
        <v>554913.19999999995</v>
      </c>
    </row>
    <row r="33" spans="1:21" ht="37.200000000000003" customHeight="1" x14ac:dyDescent="0.25">
      <c r="A33" s="133">
        <v>25</v>
      </c>
      <c r="B33" s="128">
        <v>18</v>
      </c>
      <c r="C33" s="131" t="s">
        <v>252</v>
      </c>
      <c r="D33" s="131" t="s">
        <v>232</v>
      </c>
      <c r="E33" s="131" t="s">
        <v>224</v>
      </c>
      <c r="F33" s="131" t="s">
        <v>259</v>
      </c>
      <c r="G33" s="146" t="s">
        <v>226</v>
      </c>
      <c r="H33" s="130" t="s">
        <v>233</v>
      </c>
      <c r="I33" s="136">
        <v>356569.2</v>
      </c>
      <c r="J33" s="135">
        <v>19020</v>
      </c>
      <c r="K33" s="138">
        <v>14724</v>
      </c>
      <c r="L33" s="137">
        <v>62400</v>
      </c>
      <c r="M33" s="135">
        <v>10800</v>
      </c>
      <c r="N33" s="135">
        <v>7200</v>
      </c>
      <c r="O33" s="138">
        <v>16800</v>
      </c>
      <c r="P33" s="137">
        <v>49600</v>
      </c>
      <c r="Q33" s="136">
        <v>12800</v>
      </c>
      <c r="R33" s="135">
        <v>5000</v>
      </c>
      <c r="S33" s="134">
        <v>0</v>
      </c>
      <c r="T33" s="134"/>
      <c r="U33" s="129">
        <f t="shared" si="0"/>
        <v>554913.19999999995</v>
      </c>
    </row>
    <row r="34" spans="1:21" ht="37.200000000000003" customHeight="1" x14ac:dyDescent="0.25">
      <c r="A34" s="128">
        <v>26</v>
      </c>
      <c r="B34" s="128">
        <v>18</v>
      </c>
      <c r="C34" s="131" t="s">
        <v>260</v>
      </c>
      <c r="D34" s="131" t="s">
        <v>240</v>
      </c>
      <c r="E34" s="131" t="s">
        <v>224</v>
      </c>
      <c r="F34" s="131" t="s">
        <v>225</v>
      </c>
      <c r="G34" s="146" t="s">
        <v>226</v>
      </c>
      <c r="H34" s="130" t="s">
        <v>241</v>
      </c>
      <c r="I34" s="136">
        <v>356569.2</v>
      </c>
      <c r="J34" s="135">
        <v>19020</v>
      </c>
      <c r="K34" s="138">
        <v>14724</v>
      </c>
      <c r="L34" s="137">
        <v>62400</v>
      </c>
      <c r="M34" s="135">
        <v>10800</v>
      </c>
      <c r="N34" s="135">
        <v>7200</v>
      </c>
      <c r="O34" s="138">
        <v>16800</v>
      </c>
      <c r="P34" s="137">
        <v>49600</v>
      </c>
      <c r="Q34" s="136">
        <v>12800</v>
      </c>
      <c r="R34" s="135">
        <v>5000</v>
      </c>
      <c r="S34" s="134">
        <v>0</v>
      </c>
      <c r="T34" s="134"/>
      <c r="U34" s="129">
        <f t="shared" si="0"/>
        <v>554913.19999999995</v>
      </c>
    </row>
    <row r="35" spans="1:21" ht="37.200000000000003" customHeight="1" x14ac:dyDescent="0.25">
      <c r="A35" s="133">
        <v>27</v>
      </c>
      <c r="B35" s="128">
        <v>17</v>
      </c>
      <c r="C35" s="131" t="s">
        <v>261</v>
      </c>
      <c r="D35" s="131" t="s">
        <v>245</v>
      </c>
      <c r="E35" s="131" t="s">
        <v>224</v>
      </c>
      <c r="F35" s="131" t="s">
        <v>259</v>
      </c>
      <c r="G35" s="146" t="s">
        <v>226</v>
      </c>
      <c r="H35" s="130" t="s">
        <v>246</v>
      </c>
      <c r="I35" s="136">
        <v>308750.40000000002</v>
      </c>
      <c r="J35" s="135">
        <v>16872</v>
      </c>
      <c r="K35" s="138">
        <v>14124</v>
      </c>
      <c r="L35" s="137">
        <v>55200</v>
      </c>
      <c r="M35" s="135">
        <v>9600</v>
      </c>
      <c r="N35" s="135">
        <v>7200</v>
      </c>
      <c r="O35" s="138">
        <v>15600</v>
      </c>
      <c r="P35" s="137">
        <v>42900</v>
      </c>
      <c r="Q35" s="136">
        <v>11000</v>
      </c>
      <c r="R35" s="135">
        <v>4300</v>
      </c>
      <c r="S35" s="134">
        <v>0</v>
      </c>
      <c r="T35" s="134"/>
      <c r="U35" s="129">
        <f t="shared" si="0"/>
        <v>485546.4</v>
      </c>
    </row>
    <row r="36" spans="1:21" ht="37.200000000000003" customHeight="1" x14ac:dyDescent="0.25">
      <c r="A36" s="128">
        <v>28</v>
      </c>
      <c r="B36" s="128">
        <v>17</v>
      </c>
      <c r="C36" s="131" t="s">
        <v>262</v>
      </c>
      <c r="D36" s="131" t="s">
        <v>232</v>
      </c>
      <c r="E36" s="131" t="s">
        <v>224</v>
      </c>
      <c r="F36" s="131" t="s">
        <v>259</v>
      </c>
      <c r="G36" s="146" t="s">
        <v>226</v>
      </c>
      <c r="H36" s="130" t="s">
        <v>233</v>
      </c>
      <c r="I36" s="136">
        <v>308750.40000000002</v>
      </c>
      <c r="J36" s="135">
        <v>16872</v>
      </c>
      <c r="K36" s="138">
        <v>14124</v>
      </c>
      <c r="L36" s="137">
        <v>55200</v>
      </c>
      <c r="M36" s="135">
        <v>9600</v>
      </c>
      <c r="N36" s="135">
        <v>7200</v>
      </c>
      <c r="O36" s="138">
        <v>15600</v>
      </c>
      <c r="P36" s="137">
        <v>42900</v>
      </c>
      <c r="Q36" s="136">
        <v>11000</v>
      </c>
      <c r="R36" s="135">
        <v>4300</v>
      </c>
      <c r="S36" s="134">
        <v>0</v>
      </c>
      <c r="T36" s="134"/>
      <c r="U36" s="129">
        <f t="shared" si="0"/>
        <v>485546.4</v>
      </c>
    </row>
    <row r="37" spans="1:21" ht="37.200000000000003" customHeight="1" x14ac:dyDescent="0.25">
      <c r="A37" s="133">
        <v>29</v>
      </c>
      <c r="B37" s="128">
        <v>17</v>
      </c>
      <c r="C37" s="131" t="s">
        <v>263</v>
      </c>
      <c r="D37" s="131" t="s">
        <v>249</v>
      </c>
      <c r="E37" s="131" t="s">
        <v>224</v>
      </c>
      <c r="F37" s="131" t="s">
        <v>225</v>
      </c>
      <c r="G37" s="146" t="s">
        <v>226</v>
      </c>
      <c r="H37" s="130" t="s">
        <v>250</v>
      </c>
      <c r="I37" s="136">
        <v>308750.40000000002</v>
      </c>
      <c r="J37" s="135">
        <v>16872</v>
      </c>
      <c r="K37" s="138">
        <v>14124</v>
      </c>
      <c r="L37" s="137">
        <v>55200</v>
      </c>
      <c r="M37" s="135">
        <v>9600</v>
      </c>
      <c r="N37" s="135">
        <v>7200</v>
      </c>
      <c r="O37" s="138">
        <v>15600</v>
      </c>
      <c r="P37" s="137">
        <v>42900</v>
      </c>
      <c r="Q37" s="136">
        <v>11000</v>
      </c>
      <c r="R37" s="135">
        <v>4300</v>
      </c>
      <c r="S37" s="134">
        <v>0</v>
      </c>
      <c r="T37" s="134"/>
      <c r="U37" s="129">
        <f t="shared" si="0"/>
        <v>485546.4</v>
      </c>
    </row>
    <row r="38" spans="1:21" ht="37.200000000000003" customHeight="1" x14ac:dyDescent="0.25">
      <c r="A38" s="128">
        <v>30</v>
      </c>
      <c r="B38" s="128">
        <v>17</v>
      </c>
      <c r="C38" s="131" t="s">
        <v>264</v>
      </c>
      <c r="D38" s="131" t="s">
        <v>229</v>
      </c>
      <c r="E38" s="131" t="s">
        <v>224</v>
      </c>
      <c r="F38" s="131" t="s">
        <v>259</v>
      </c>
      <c r="G38" s="146" t="s">
        <v>226</v>
      </c>
      <c r="H38" s="130" t="s">
        <v>230</v>
      </c>
      <c r="I38" s="136">
        <v>308750.40000000002</v>
      </c>
      <c r="J38" s="135">
        <v>16872</v>
      </c>
      <c r="K38" s="138">
        <v>14124</v>
      </c>
      <c r="L38" s="137">
        <v>55200</v>
      </c>
      <c r="M38" s="135">
        <v>9600</v>
      </c>
      <c r="N38" s="135">
        <v>7200</v>
      </c>
      <c r="O38" s="138">
        <v>15600</v>
      </c>
      <c r="P38" s="137">
        <v>42900</v>
      </c>
      <c r="Q38" s="136">
        <v>11000</v>
      </c>
      <c r="R38" s="135">
        <v>4300</v>
      </c>
      <c r="S38" s="134">
        <v>0</v>
      </c>
      <c r="T38" s="134"/>
      <c r="U38" s="129">
        <f t="shared" si="0"/>
        <v>485546.4</v>
      </c>
    </row>
    <row r="39" spans="1:21" ht="37.200000000000003" customHeight="1" x14ac:dyDescent="0.25">
      <c r="A39" s="133">
        <v>31</v>
      </c>
      <c r="B39" s="128">
        <v>17</v>
      </c>
      <c r="C39" s="131" t="s">
        <v>265</v>
      </c>
      <c r="D39" s="131" t="s">
        <v>229</v>
      </c>
      <c r="E39" s="131" t="s">
        <v>224</v>
      </c>
      <c r="F39" s="131" t="s">
        <v>259</v>
      </c>
      <c r="G39" s="146" t="s">
        <v>226</v>
      </c>
      <c r="H39" s="130" t="s">
        <v>230</v>
      </c>
      <c r="I39" s="136">
        <v>308750.40000000002</v>
      </c>
      <c r="J39" s="135">
        <v>16872</v>
      </c>
      <c r="K39" s="138">
        <v>14124</v>
      </c>
      <c r="L39" s="137">
        <v>55200</v>
      </c>
      <c r="M39" s="135">
        <v>9600</v>
      </c>
      <c r="N39" s="135">
        <v>7200</v>
      </c>
      <c r="O39" s="138">
        <v>15600</v>
      </c>
      <c r="P39" s="137">
        <v>42900</v>
      </c>
      <c r="Q39" s="136">
        <v>11000</v>
      </c>
      <c r="R39" s="135">
        <v>4300</v>
      </c>
      <c r="S39" s="134">
        <v>0</v>
      </c>
      <c r="T39" s="134"/>
      <c r="U39" s="129">
        <f t="shared" si="0"/>
        <v>485546.4</v>
      </c>
    </row>
    <row r="40" spans="1:21" ht="37.200000000000003" customHeight="1" x14ac:dyDescent="0.25">
      <c r="A40" s="128">
        <v>32</v>
      </c>
      <c r="B40" s="128">
        <v>17</v>
      </c>
      <c r="C40" s="131" t="s">
        <v>266</v>
      </c>
      <c r="D40" s="131" t="s">
        <v>251</v>
      </c>
      <c r="E40" s="131" t="s">
        <v>224</v>
      </c>
      <c r="F40" s="131" t="s">
        <v>259</v>
      </c>
      <c r="G40" s="146" t="s">
        <v>226</v>
      </c>
      <c r="H40" s="130" t="s">
        <v>227</v>
      </c>
      <c r="I40" s="136">
        <v>308750.40000000002</v>
      </c>
      <c r="J40" s="135">
        <v>16872</v>
      </c>
      <c r="K40" s="138">
        <v>14124</v>
      </c>
      <c r="L40" s="137">
        <v>55200</v>
      </c>
      <c r="M40" s="135">
        <v>9600</v>
      </c>
      <c r="N40" s="135">
        <v>7200</v>
      </c>
      <c r="O40" s="138">
        <v>15600</v>
      </c>
      <c r="P40" s="137">
        <v>42900</v>
      </c>
      <c r="Q40" s="136">
        <v>11000</v>
      </c>
      <c r="R40" s="135">
        <v>4300</v>
      </c>
      <c r="S40" s="134">
        <v>0</v>
      </c>
      <c r="T40" s="134"/>
      <c r="U40" s="129">
        <f t="shared" si="0"/>
        <v>485546.4</v>
      </c>
    </row>
    <row r="41" spans="1:21" ht="37.200000000000003" customHeight="1" x14ac:dyDescent="0.25">
      <c r="A41" s="133">
        <v>33</v>
      </c>
      <c r="B41" s="128">
        <v>17</v>
      </c>
      <c r="C41" s="131" t="s">
        <v>267</v>
      </c>
      <c r="D41" s="131" t="s">
        <v>249</v>
      </c>
      <c r="E41" s="131" t="s">
        <v>224</v>
      </c>
      <c r="F41" s="131" t="s">
        <v>225</v>
      </c>
      <c r="G41" s="146" t="s">
        <v>226</v>
      </c>
      <c r="H41" s="130" t="s">
        <v>250</v>
      </c>
      <c r="I41" s="136">
        <v>308750.40000000002</v>
      </c>
      <c r="J41" s="135">
        <v>16872</v>
      </c>
      <c r="K41" s="138">
        <v>14124</v>
      </c>
      <c r="L41" s="137">
        <v>55200</v>
      </c>
      <c r="M41" s="135">
        <v>9600</v>
      </c>
      <c r="N41" s="135">
        <v>7200</v>
      </c>
      <c r="O41" s="138">
        <v>15600</v>
      </c>
      <c r="P41" s="137">
        <v>42900</v>
      </c>
      <c r="Q41" s="136">
        <v>11000</v>
      </c>
      <c r="R41" s="135">
        <v>4300</v>
      </c>
      <c r="S41" s="134">
        <v>0</v>
      </c>
      <c r="T41" s="134"/>
      <c r="U41" s="129">
        <f t="shared" si="0"/>
        <v>485546.4</v>
      </c>
    </row>
    <row r="42" spans="1:21" ht="37.200000000000003" customHeight="1" x14ac:dyDescent="0.25">
      <c r="A42" s="128">
        <v>34</v>
      </c>
      <c r="B42" s="128">
        <v>17</v>
      </c>
      <c r="C42" s="131" t="s">
        <v>268</v>
      </c>
      <c r="D42" s="131" t="s">
        <v>249</v>
      </c>
      <c r="E42" s="131" t="s">
        <v>224</v>
      </c>
      <c r="F42" s="131" t="s">
        <v>225</v>
      </c>
      <c r="G42" s="146" t="s">
        <v>226</v>
      </c>
      <c r="H42" s="130" t="s">
        <v>250</v>
      </c>
      <c r="I42" s="136">
        <v>308750.40000000002</v>
      </c>
      <c r="J42" s="135">
        <v>16872</v>
      </c>
      <c r="K42" s="138">
        <v>14124</v>
      </c>
      <c r="L42" s="137">
        <v>55200</v>
      </c>
      <c r="M42" s="135">
        <v>9600</v>
      </c>
      <c r="N42" s="135">
        <v>7200</v>
      </c>
      <c r="O42" s="138">
        <v>15600</v>
      </c>
      <c r="P42" s="137">
        <v>42900</v>
      </c>
      <c r="Q42" s="136">
        <v>11000</v>
      </c>
      <c r="R42" s="135">
        <v>4300</v>
      </c>
      <c r="S42" s="134">
        <v>0</v>
      </c>
      <c r="T42" s="134"/>
      <c r="U42" s="129">
        <f t="shared" si="0"/>
        <v>485546.4</v>
      </c>
    </row>
    <row r="43" spans="1:21" ht="37.200000000000003" customHeight="1" x14ac:dyDescent="0.25">
      <c r="A43" s="133">
        <v>35</v>
      </c>
      <c r="B43" s="128">
        <v>17</v>
      </c>
      <c r="C43" s="131" t="s">
        <v>269</v>
      </c>
      <c r="D43" s="131" t="s">
        <v>235</v>
      </c>
      <c r="E43" s="131" t="s">
        <v>224</v>
      </c>
      <c r="F43" s="131" t="s">
        <v>259</v>
      </c>
      <c r="G43" s="146" t="s">
        <v>226</v>
      </c>
      <c r="H43" s="130" t="s">
        <v>236</v>
      </c>
      <c r="I43" s="136">
        <v>308750.40000000002</v>
      </c>
      <c r="J43" s="135">
        <v>16872</v>
      </c>
      <c r="K43" s="138">
        <v>14124</v>
      </c>
      <c r="L43" s="137">
        <v>55200</v>
      </c>
      <c r="M43" s="135">
        <v>9600</v>
      </c>
      <c r="N43" s="135">
        <v>7200</v>
      </c>
      <c r="O43" s="138">
        <v>15600</v>
      </c>
      <c r="P43" s="137">
        <v>42900</v>
      </c>
      <c r="Q43" s="136">
        <v>11000</v>
      </c>
      <c r="R43" s="135">
        <v>4300</v>
      </c>
      <c r="S43" s="134">
        <v>0</v>
      </c>
      <c r="T43" s="134"/>
      <c r="U43" s="129">
        <f t="shared" si="0"/>
        <v>485546.4</v>
      </c>
    </row>
    <row r="44" spans="1:21" ht="37.200000000000003" customHeight="1" x14ac:dyDescent="0.25">
      <c r="A44" s="128">
        <v>36</v>
      </c>
      <c r="B44" s="128">
        <v>17</v>
      </c>
      <c r="C44" s="131" t="s">
        <v>150</v>
      </c>
      <c r="D44" s="131" t="s">
        <v>247</v>
      </c>
      <c r="E44" s="131" t="s">
        <v>224</v>
      </c>
      <c r="F44" s="131" t="s">
        <v>225</v>
      </c>
      <c r="G44" s="146" t="s">
        <v>226</v>
      </c>
      <c r="H44" s="130" t="s">
        <v>227</v>
      </c>
      <c r="I44" s="136">
        <v>308750.40000000002</v>
      </c>
      <c r="J44" s="135">
        <v>16872</v>
      </c>
      <c r="K44" s="138">
        <v>14124</v>
      </c>
      <c r="L44" s="137">
        <v>55200</v>
      </c>
      <c r="M44" s="135">
        <v>9600</v>
      </c>
      <c r="N44" s="135">
        <v>7200</v>
      </c>
      <c r="O44" s="138">
        <v>15600</v>
      </c>
      <c r="P44" s="137">
        <v>42900</v>
      </c>
      <c r="Q44" s="136">
        <v>11000</v>
      </c>
      <c r="R44" s="135">
        <v>4300</v>
      </c>
      <c r="S44" s="134">
        <v>0</v>
      </c>
      <c r="T44" s="134"/>
      <c r="U44" s="129">
        <f t="shared" si="0"/>
        <v>485546.4</v>
      </c>
    </row>
    <row r="45" spans="1:21" ht="37.200000000000003" customHeight="1" x14ac:dyDescent="0.25">
      <c r="A45" s="133">
        <v>37</v>
      </c>
      <c r="B45" s="128">
        <v>15</v>
      </c>
      <c r="C45" s="131" t="s">
        <v>270</v>
      </c>
      <c r="D45" s="131" t="s">
        <v>247</v>
      </c>
      <c r="E45" s="131" t="s">
        <v>224</v>
      </c>
      <c r="F45" s="131" t="s">
        <v>259</v>
      </c>
      <c r="G45" s="146" t="s">
        <v>226</v>
      </c>
      <c r="H45" s="130" t="s">
        <v>227</v>
      </c>
      <c r="I45" s="136">
        <v>273348</v>
      </c>
      <c r="J45" s="135">
        <v>15912</v>
      </c>
      <c r="K45" s="138">
        <v>13140</v>
      </c>
      <c r="L45" s="137">
        <v>48000</v>
      </c>
      <c r="M45" s="135">
        <v>8400</v>
      </c>
      <c r="N45" s="135">
        <v>6000</v>
      </c>
      <c r="O45" s="138">
        <v>15520</v>
      </c>
      <c r="P45" s="137">
        <v>38000</v>
      </c>
      <c r="Q45" s="136">
        <v>9800</v>
      </c>
      <c r="R45" s="135">
        <v>3800</v>
      </c>
      <c r="S45" s="134">
        <v>11400</v>
      </c>
      <c r="T45" s="134">
        <v>18228</v>
      </c>
      <c r="U45" s="129">
        <f t="shared" si="0"/>
        <v>461548</v>
      </c>
    </row>
    <row r="46" spans="1:21" ht="37.200000000000003" customHeight="1" x14ac:dyDescent="0.25">
      <c r="A46" s="128">
        <v>38</v>
      </c>
      <c r="B46" s="128">
        <v>15</v>
      </c>
      <c r="C46" s="131" t="s">
        <v>270</v>
      </c>
      <c r="D46" s="131" t="s">
        <v>243</v>
      </c>
      <c r="E46" s="131" t="s">
        <v>224</v>
      </c>
      <c r="F46" s="131" t="s">
        <v>259</v>
      </c>
      <c r="G46" s="146" t="s">
        <v>226</v>
      </c>
      <c r="H46" s="130" t="s">
        <v>244</v>
      </c>
      <c r="I46" s="136">
        <v>273348</v>
      </c>
      <c r="J46" s="135">
        <v>15912</v>
      </c>
      <c r="K46" s="138">
        <v>13140</v>
      </c>
      <c r="L46" s="137">
        <v>48000</v>
      </c>
      <c r="M46" s="135">
        <v>8400</v>
      </c>
      <c r="N46" s="135">
        <v>6000</v>
      </c>
      <c r="O46" s="138">
        <v>15520</v>
      </c>
      <c r="P46" s="137">
        <v>38000</v>
      </c>
      <c r="Q46" s="136">
        <v>9800</v>
      </c>
      <c r="R46" s="135">
        <v>3800</v>
      </c>
      <c r="S46" s="134">
        <v>11400</v>
      </c>
      <c r="T46" s="134">
        <v>18228</v>
      </c>
      <c r="U46" s="129">
        <f t="shared" si="0"/>
        <v>461548</v>
      </c>
    </row>
    <row r="47" spans="1:21" ht="37.200000000000003" customHeight="1" x14ac:dyDescent="0.25">
      <c r="A47" s="133">
        <v>39</v>
      </c>
      <c r="B47" s="128">
        <v>15</v>
      </c>
      <c r="C47" s="131" t="s">
        <v>270</v>
      </c>
      <c r="D47" s="131" t="s">
        <v>240</v>
      </c>
      <c r="E47" s="131" t="s">
        <v>224</v>
      </c>
      <c r="F47" s="131" t="s">
        <v>259</v>
      </c>
      <c r="G47" s="146" t="s">
        <v>226</v>
      </c>
      <c r="H47" s="130" t="s">
        <v>241</v>
      </c>
      <c r="I47" s="136">
        <v>273348</v>
      </c>
      <c r="J47" s="135">
        <v>15912</v>
      </c>
      <c r="K47" s="138">
        <v>13140</v>
      </c>
      <c r="L47" s="137">
        <v>48000</v>
      </c>
      <c r="M47" s="135">
        <v>8400</v>
      </c>
      <c r="N47" s="135">
        <v>6000</v>
      </c>
      <c r="O47" s="138">
        <v>15520</v>
      </c>
      <c r="P47" s="137">
        <v>38000</v>
      </c>
      <c r="Q47" s="136">
        <v>9800</v>
      </c>
      <c r="R47" s="135">
        <v>3800</v>
      </c>
      <c r="S47" s="134">
        <v>11400</v>
      </c>
      <c r="T47" s="134"/>
      <c r="U47" s="129">
        <f t="shared" si="0"/>
        <v>443320</v>
      </c>
    </row>
    <row r="48" spans="1:21" ht="37.200000000000003" customHeight="1" x14ac:dyDescent="0.25">
      <c r="A48" s="128">
        <v>40</v>
      </c>
      <c r="B48" s="128">
        <v>15</v>
      </c>
      <c r="C48" s="131" t="s">
        <v>271</v>
      </c>
      <c r="D48" s="131" t="s">
        <v>232</v>
      </c>
      <c r="E48" s="131" t="s">
        <v>272</v>
      </c>
      <c r="F48" s="131" t="s">
        <v>259</v>
      </c>
      <c r="G48" s="146" t="s">
        <v>226</v>
      </c>
      <c r="H48" s="130" t="s">
        <v>233</v>
      </c>
      <c r="I48" s="136">
        <v>205011</v>
      </c>
      <c r="J48" s="135">
        <v>11940</v>
      </c>
      <c r="K48" s="138">
        <v>9852</v>
      </c>
      <c r="L48" s="137">
        <v>36000</v>
      </c>
      <c r="M48" s="135">
        <v>6200</v>
      </c>
      <c r="N48" s="135">
        <v>4800</v>
      </c>
      <c r="O48" s="138">
        <v>14200</v>
      </c>
      <c r="P48" s="137">
        <v>28500</v>
      </c>
      <c r="Q48" s="136">
        <v>7300</v>
      </c>
      <c r="R48" s="135">
        <v>2900</v>
      </c>
      <c r="S48" s="134">
        <v>8600</v>
      </c>
      <c r="T48" s="134"/>
      <c r="U48" s="129">
        <f t="shared" si="0"/>
        <v>335303</v>
      </c>
    </row>
    <row r="49" spans="1:23" ht="37.200000000000003" customHeight="1" x14ac:dyDescent="0.25">
      <c r="A49" s="133">
        <v>41</v>
      </c>
      <c r="B49" s="128">
        <v>15</v>
      </c>
      <c r="C49" s="131" t="s">
        <v>270</v>
      </c>
      <c r="D49" s="131" t="s">
        <v>229</v>
      </c>
      <c r="E49" s="131" t="s">
        <v>224</v>
      </c>
      <c r="F49" s="131" t="s">
        <v>259</v>
      </c>
      <c r="G49" s="146" t="s">
        <v>226</v>
      </c>
      <c r="H49" s="130" t="s">
        <v>230</v>
      </c>
      <c r="I49" s="136">
        <v>273348</v>
      </c>
      <c r="J49" s="135">
        <v>15912</v>
      </c>
      <c r="K49" s="138">
        <v>13140</v>
      </c>
      <c r="L49" s="137">
        <v>48000</v>
      </c>
      <c r="M49" s="135">
        <v>8400</v>
      </c>
      <c r="N49" s="135">
        <v>6000</v>
      </c>
      <c r="O49" s="138">
        <v>15520</v>
      </c>
      <c r="P49" s="137">
        <v>38000</v>
      </c>
      <c r="Q49" s="136">
        <v>9800</v>
      </c>
      <c r="R49" s="135">
        <v>3800</v>
      </c>
      <c r="S49" s="134">
        <v>11400</v>
      </c>
      <c r="T49" s="134">
        <v>18228</v>
      </c>
      <c r="U49" s="129">
        <f t="shared" si="0"/>
        <v>461548</v>
      </c>
    </row>
    <row r="50" spans="1:23" ht="37.200000000000003" customHeight="1" x14ac:dyDescent="0.25">
      <c r="A50" s="128">
        <v>42</v>
      </c>
      <c r="B50" s="128">
        <v>11</v>
      </c>
      <c r="C50" s="131" t="s">
        <v>160</v>
      </c>
      <c r="D50" s="131" t="s">
        <v>247</v>
      </c>
      <c r="E50" s="131" t="s">
        <v>224</v>
      </c>
      <c r="F50" s="131" t="s">
        <v>259</v>
      </c>
      <c r="G50" s="146" t="s">
        <v>226</v>
      </c>
      <c r="H50" s="130" t="s">
        <v>227</v>
      </c>
      <c r="I50" s="136">
        <v>238452</v>
      </c>
      <c r="J50" s="135">
        <v>14556</v>
      </c>
      <c r="K50" s="138">
        <v>12228</v>
      </c>
      <c r="L50" s="137">
        <v>42000</v>
      </c>
      <c r="M50" s="135">
        <v>7200</v>
      </c>
      <c r="N50" s="135">
        <v>4800</v>
      </c>
      <c r="O50" s="138">
        <v>15400</v>
      </c>
      <c r="P50" s="137">
        <v>33200</v>
      </c>
      <c r="Q50" s="136">
        <v>8500</v>
      </c>
      <c r="R50" s="135">
        <v>3400</v>
      </c>
      <c r="S50" s="134">
        <v>10000</v>
      </c>
      <c r="T50" s="134">
        <v>15900</v>
      </c>
      <c r="U50" s="129">
        <f t="shared" si="0"/>
        <v>405636</v>
      </c>
    </row>
    <row r="51" spans="1:23" ht="37.200000000000003" customHeight="1" x14ac:dyDescent="0.25">
      <c r="A51" s="133">
        <v>43</v>
      </c>
      <c r="B51" s="128">
        <v>10</v>
      </c>
      <c r="C51" s="131" t="s">
        <v>273</v>
      </c>
      <c r="D51" s="131" t="s">
        <v>240</v>
      </c>
      <c r="E51" s="131" t="s">
        <v>272</v>
      </c>
      <c r="F51" s="131" t="s">
        <v>259</v>
      </c>
      <c r="G51" s="146" t="s">
        <v>226</v>
      </c>
      <c r="H51" s="130" t="s">
        <v>241</v>
      </c>
      <c r="I51" s="136">
        <v>171054</v>
      </c>
      <c r="J51" s="135">
        <v>10488</v>
      </c>
      <c r="K51" s="138">
        <v>9048</v>
      </c>
      <c r="L51" s="137">
        <v>30000</v>
      </c>
      <c r="M51" s="135">
        <v>6000</v>
      </c>
      <c r="N51" s="135">
        <v>3600</v>
      </c>
      <c r="O51" s="138">
        <v>13000</v>
      </c>
      <c r="P51" s="137">
        <v>23800</v>
      </c>
      <c r="Q51" s="136">
        <v>4900</v>
      </c>
      <c r="R51" s="135">
        <v>2400</v>
      </c>
      <c r="S51" s="134">
        <v>7200</v>
      </c>
      <c r="T51" s="134">
        <v>11412</v>
      </c>
      <c r="U51" s="129">
        <f t="shared" si="0"/>
        <v>292902</v>
      </c>
    </row>
    <row r="52" spans="1:23" ht="37.200000000000003" customHeight="1" x14ac:dyDescent="0.25">
      <c r="A52" s="128">
        <v>44</v>
      </c>
      <c r="B52" s="128">
        <v>5</v>
      </c>
      <c r="C52" s="132" t="s">
        <v>274</v>
      </c>
      <c r="D52" s="131" t="s">
        <v>240</v>
      </c>
      <c r="E52" s="131" t="s">
        <v>224</v>
      </c>
      <c r="F52" s="131" t="s">
        <v>259</v>
      </c>
      <c r="G52" s="146" t="s">
        <v>226</v>
      </c>
      <c r="H52" s="130" t="s">
        <v>241</v>
      </c>
      <c r="I52" s="123">
        <v>193632</v>
      </c>
      <c r="J52" s="122">
        <v>11220</v>
      </c>
      <c r="K52" s="125">
        <v>10032</v>
      </c>
      <c r="L52" s="124">
        <v>34000</v>
      </c>
      <c r="M52" s="122">
        <v>6000</v>
      </c>
      <c r="N52" s="122">
        <v>4800</v>
      </c>
      <c r="O52" s="125">
        <v>13000</v>
      </c>
      <c r="P52" s="124">
        <v>26900</v>
      </c>
      <c r="Q52" s="123">
        <v>6800</v>
      </c>
      <c r="R52" s="122">
        <v>2700</v>
      </c>
      <c r="S52" s="121">
        <v>8100</v>
      </c>
      <c r="T52" s="121"/>
      <c r="U52" s="129">
        <f t="shared" si="0"/>
        <v>317184</v>
      </c>
    </row>
    <row r="53" spans="1:23" ht="37.200000000000003" customHeight="1" x14ac:dyDescent="0.25">
      <c r="A53" s="133">
        <v>45</v>
      </c>
      <c r="B53" s="128">
        <v>1</v>
      </c>
      <c r="C53" s="132" t="s">
        <v>275</v>
      </c>
      <c r="D53" s="131" t="s">
        <v>240</v>
      </c>
      <c r="E53" s="131" t="s">
        <v>272</v>
      </c>
      <c r="F53" s="131" t="s">
        <v>259</v>
      </c>
      <c r="G53" s="146" t="s">
        <v>226</v>
      </c>
      <c r="H53" s="130" t="s">
        <v>241</v>
      </c>
      <c r="I53" s="123">
        <v>131403</v>
      </c>
      <c r="J53" s="122">
        <v>7536</v>
      </c>
      <c r="K53" s="125">
        <v>7080</v>
      </c>
      <c r="L53" s="124">
        <v>23000</v>
      </c>
      <c r="M53" s="122">
        <v>4800</v>
      </c>
      <c r="N53" s="122">
        <v>3600</v>
      </c>
      <c r="O53" s="125">
        <v>11800</v>
      </c>
      <c r="P53" s="124">
        <v>18300</v>
      </c>
      <c r="Q53" s="123">
        <v>3300</v>
      </c>
      <c r="R53" s="122">
        <v>1900</v>
      </c>
      <c r="S53" s="121">
        <v>5500</v>
      </c>
      <c r="T53" s="121"/>
      <c r="U53" s="129">
        <f t="shared" si="0"/>
        <v>218219</v>
      </c>
    </row>
    <row r="54" spans="1:23" ht="37.200000000000003" customHeight="1" thickBot="1" x14ac:dyDescent="0.3">
      <c r="A54" s="128">
        <v>46</v>
      </c>
      <c r="B54" s="127">
        <v>1</v>
      </c>
      <c r="C54" s="126" t="s">
        <v>275</v>
      </c>
      <c r="D54" s="126" t="s">
        <v>240</v>
      </c>
      <c r="E54" s="126" t="s">
        <v>272</v>
      </c>
      <c r="F54" s="126" t="s">
        <v>259</v>
      </c>
      <c r="G54" s="146" t="s">
        <v>226</v>
      </c>
      <c r="H54" s="130" t="s">
        <v>241</v>
      </c>
      <c r="I54" s="123">
        <v>131403</v>
      </c>
      <c r="J54" s="122">
        <v>7536</v>
      </c>
      <c r="K54" s="125">
        <v>7080</v>
      </c>
      <c r="L54" s="124">
        <v>23000</v>
      </c>
      <c r="M54" s="122">
        <v>4800</v>
      </c>
      <c r="N54" s="122">
        <v>3600</v>
      </c>
      <c r="O54" s="125">
        <v>11800</v>
      </c>
      <c r="P54" s="124">
        <v>18300</v>
      </c>
      <c r="Q54" s="123">
        <v>3300</v>
      </c>
      <c r="R54" s="122">
        <v>1900</v>
      </c>
      <c r="S54" s="121">
        <v>5500</v>
      </c>
      <c r="T54" s="121"/>
      <c r="U54" s="120">
        <f t="shared" si="0"/>
        <v>218219</v>
      </c>
      <c r="V54" s="116"/>
      <c r="W54" s="116"/>
    </row>
    <row r="55" spans="1:23" ht="31.2" customHeight="1" thickBot="1" x14ac:dyDescent="0.3">
      <c r="A55" s="289" t="s">
        <v>198</v>
      </c>
      <c r="B55" s="289"/>
      <c r="C55" s="289"/>
      <c r="D55" s="289"/>
      <c r="E55" s="289"/>
      <c r="F55" s="289"/>
      <c r="G55" s="289"/>
      <c r="H55" s="290"/>
      <c r="I55" s="119">
        <f t="shared" ref="I55:T55" si="1">SUBTOTAL(9,I9:I54)</f>
        <v>19719516.59999999</v>
      </c>
      <c r="J55" s="119">
        <f t="shared" si="1"/>
        <v>923820</v>
      </c>
      <c r="K55" s="119">
        <f t="shared" si="1"/>
        <v>709488</v>
      </c>
      <c r="L55" s="119">
        <f t="shared" si="1"/>
        <v>3473600</v>
      </c>
      <c r="M55" s="119">
        <f t="shared" si="1"/>
        <v>606200</v>
      </c>
      <c r="N55" s="119">
        <f t="shared" si="1"/>
        <v>421200</v>
      </c>
      <c r="O55" s="119">
        <f t="shared" si="1"/>
        <v>870880</v>
      </c>
      <c r="P55" s="119">
        <f t="shared" si="1"/>
        <v>2740800</v>
      </c>
      <c r="Q55" s="119">
        <f t="shared" si="1"/>
        <v>910500</v>
      </c>
      <c r="R55" s="119">
        <f t="shared" si="1"/>
        <v>275200</v>
      </c>
      <c r="S55" s="119">
        <f t="shared" si="1"/>
        <v>90500</v>
      </c>
      <c r="T55" s="119">
        <f t="shared" si="1"/>
        <v>81996</v>
      </c>
      <c r="U55" s="118">
        <f>SUBTOTAL(9,U9:U54)</f>
        <v>30823700.599999975</v>
      </c>
      <c r="V55" s="116"/>
    </row>
    <row r="56" spans="1:23" ht="31.2" customHeight="1" thickBot="1" x14ac:dyDescent="0.3"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4"/>
      <c r="V56" s="116"/>
    </row>
    <row r="57" spans="1:23" s="115" customFormat="1" ht="294" customHeight="1" thickBot="1" x14ac:dyDescent="0.35">
      <c r="A57" s="279" t="s">
        <v>276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1"/>
    </row>
    <row r="58" spans="1:23" x14ac:dyDescent="0.25"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</row>
    <row r="59" spans="1:23" x14ac:dyDescent="0.25"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</row>
    <row r="60" spans="1:23" x14ac:dyDescent="0.25">
      <c r="I60" s="112"/>
      <c r="J60" s="112"/>
      <c r="K60" s="112"/>
      <c r="L60" s="112"/>
      <c r="M60" s="112"/>
      <c r="N60" s="112"/>
      <c r="O60" s="112"/>
      <c r="R60" s="114"/>
      <c r="S60" s="114"/>
      <c r="T60" s="112"/>
      <c r="U60" s="112"/>
    </row>
    <row r="61" spans="1:23" x14ac:dyDescent="0.25">
      <c r="I61" s="112"/>
      <c r="J61" s="112"/>
      <c r="K61" s="112"/>
      <c r="L61" s="112"/>
      <c r="M61" s="112"/>
      <c r="N61" s="112"/>
      <c r="O61" s="112"/>
      <c r="R61" s="114"/>
      <c r="S61" s="114"/>
      <c r="T61" s="112"/>
      <c r="U61" s="112"/>
    </row>
    <row r="62" spans="1:23" x14ac:dyDescent="0.25">
      <c r="I62" s="112"/>
      <c r="J62" s="112"/>
      <c r="K62" s="112"/>
      <c r="L62" s="112"/>
      <c r="M62" s="112"/>
      <c r="N62" s="112"/>
      <c r="O62" s="112"/>
      <c r="R62" s="114"/>
      <c r="S62" s="114"/>
      <c r="T62" s="112"/>
      <c r="U62" s="112"/>
    </row>
    <row r="63" spans="1:23" x14ac:dyDescent="0.25">
      <c r="I63" s="112"/>
      <c r="J63" s="112"/>
      <c r="K63" s="112"/>
      <c r="L63" s="112"/>
      <c r="M63" s="112"/>
      <c r="N63" s="112"/>
      <c r="O63" s="112"/>
      <c r="R63" s="114"/>
      <c r="S63" s="114"/>
      <c r="T63" s="112"/>
      <c r="U63" s="112"/>
    </row>
    <row r="64" spans="1:23" x14ac:dyDescent="0.25">
      <c r="I64" s="112"/>
      <c r="J64" s="112"/>
      <c r="K64" s="112"/>
      <c r="L64" s="112"/>
      <c r="M64" s="112"/>
      <c r="N64" s="112"/>
      <c r="O64" s="112"/>
      <c r="T64" s="112"/>
      <c r="U64" s="112"/>
    </row>
    <row r="65" spans="9:21" x14ac:dyDescent="0.25">
      <c r="I65" s="112"/>
      <c r="J65" s="112"/>
      <c r="K65" s="112"/>
      <c r="L65" s="112"/>
      <c r="M65" s="112"/>
      <c r="N65" s="112"/>
      <c r="O65" s="112"/>
      <c r="T65" s="112"/>
      <c r="U65" s="112"/>
    </row>
    <row r="66" spans="9:21" x14ac:dyDescent="0.25">
      <c r="I66" s="112"/>
      <c r="J66" s="112"/>
      <c r="K66" s="112"/>
      <c r="L66" s="112"/>
      <c r="M66" s="112"/>
      <c r="N66" s="112"/>
      <c r="O66" s="112"/>
      <c r="T66" s="112"/>
      <c r="U66" s="112"/>
    </row>
    <row r="67" spans="9:21" x14ac:dyDescent="0.25">
      <c r="I67" s="112"/>
      <c r="J67" s="112"/>
      <c r="K67" s="112"/>
      <c r="L67" s="112"/>
      <c r="M67" s="112"/>
      <c r="N67" s="112"/>
      <c r="O67" s="112"/>
      <c r="T67" s="112"/>
      <c r="U67" s="112"/>
    </row>
    <row r="68" spans="9:21" x14ac:dyDescent="0.25">
      <c r="I68" s="112"/>
      <c r="J68" s="112"/>
      <c r="K68" s="112"/>
      <c r="L68" s="112"/>
      <c r="M68" s="112"/>
      <c r="N68" s="112"/>
      <c r="O68" s="112"/>
      <c r="T68" s="112"/>
      <c r="U68" s="112"/>
    </row>
    <row r="69" spans="9:21" x14ac:dyDescent="0.25">
      <c r="I69" s="112"/>
      <c r="J69" s="112"/>
      <c r="K69" s="112"/>
      <c r="L69" s="112"/>
      <c r="M69" s="112"/>
      <c r="N69" s="112"/>
      <c r="O69" s="112"/>
      <c r="T69" s="112"/>
      <c r="U69" s="112"/>
    </row>
    <row r="70" spans="9:21" x14ac:dyDescent="0.25">
      <c r="I70" s="112"/>
      <c r="J70" s="112"/>
      <c r="K70" s="112"/>
      <c r="L70" s="112"/>
      <c r="M70" s="112"/>
      <c r="N70" s="112"/>
      <c r="O70" s="112"/>
      <c r="T70" s="112"/>
      <c r="U70" s="112"/>
    </row>
    <row r="71" spans="9:21" x14ac:dyDescent="0.25">
      <c r="I71" s="112"/>
      <c r="J71" s="112"/>
      <c r="K71" s="112"/>
      <c r="L71" s="112"/>
      <c r="M71" s="112"/>
      <c r="N71" s="112"/>
      <c r="O71" s="112"/>
      <c r="T71" s="112"/>
      <c r="U71" s="112"/>
    </row>
    <row r="72" spans="9:21" x14ac:dyDescent="0.25">
      <c r="I72" s="112"/>
      <c r="J72" s="112"/>
      <c r="K72" s="112"/>
      <c r="L72" s="112"/>
      <c r="M72" s="112"/>
      <c r="N72" s="112"/>
      <c r="O72" s="112"/>
      <c r="T72" s="112"/>
      <c r="U72" s="112"/>
    </row>
    <row r="73" spans="9:21" x14ac:dyDescent="0.25">
      <c r="I73" s="112"/>
      <c r="J73" s="112"/>
      <c r="K73" s="112"/>
      <c r="L73" s="112"/>
      <c r="M73" s="112"/>
      <c r="N73" s="112"/>
      <c r="O73" s="112"/>
      <c r="T73" s="112"/>
      <c r="U73" s="112"/>
    </row>
    <row r="74" spans="9:21" x14ac:dyDescent="0.25">
      <c r="I74" s="112"/>
      <c r="J74" s="112"/>
      <c r="K74" s="112"/>
      <c r="L74" s="112"/>
      <c r="M74" s="112"/>
      <c r="N74" s="112"/>
      <c r="O74" s="112"/>
      <c r="T74" s="112"/>
      <c r="U74" s="112"/>
    </row>
    <row r="75" spans="9:21" x14ac:dyDescent="0.25">
      <c r="I75" s="112"/>
      <c r="J75" s="112"/>
      <c r="K75" s="112"/>
      <c r="L75" s="112"/>
      <c r="M75" s="112"/>
      <c r="N75" s="112"/>
      <c r="O75" s="112"/>
      <c r="T75" s="112"/>
      <c r="U75" s="112"/>
    </row>
    <row r="76" spans="9:21" x14ac:dyDescent="0.25">
      <c r="I76" s="112"/>
      <c r="J76" s="112"/>
      <c r="K76" s="112"/>
      <c r="L76" s="112"/>
      <c r="M76" s="112"/>
      <c r="N76" s="112"/>
      <c r="O76" s="112"/>
      <c r="T76" s="112"/>
      <c r="U76" s="112"/>
    </row>
    <row r="77" spans="9:21" x14ac:dyDescent="0.25">
      <c r="I77" s="112"/>
      <c r="J77" s="112"/>
      <c r="K77" s="112"/>
      <c r="L77" s="112"/>
      <c r="M77" s="112"/>
      <c r="N77" s="112"/>
      <c r="O77" s="112"/>
      <c r="T77" s="112"/>
      <c r="U77" s="112"/>
    </row>
    <row r="78" spans="9:21" x14ac:dyDescent="0.25">
      <c r="I78" s="112"/>
      <c r="J78" s="112"/>
      <c r="K78" s="112"/>
      <c r="L78" s="112"/>
      <c r="M78" s="112"/>
      <c r="N78" s="112"/>
      <c r="O78" s="112"/>
      <c r="T78" s="112"/>
      <c r="U78" s="112"/>
    </row>
    <row r="79" spans="9:21" x14ac:dyDescent="0.25">
      <c r="I79" s="112"/>
      <c r="J79" s="112"/>
      <c r="K79" s="112"/>
      <c r="L79" s="112"/>
      <c r="M79" s="112"/>
      <c r="N79" s="112"/>
      <c r="O79" s="112"/>
      <c r="T79" s="112"/>
      <c r="U79" s="112"/>
    </row>
    <row r="80" spans="9:21" x14ac:dyDescent="0.25">
      <c r="I80" s="112"/>
      <c r="J80" s="112"/>
      <c r="K80" s="112"/>
      <c r="L80" s="112"/>
      <c r="M80" s="112"/>
      <c r="N80" s="112"/>
      <c r="O80" s="112"/>
      <c r="T80" s="112"/>
      <c r="U80" s="112"/>
    </row>
    <row r="81" spans="9:21" x14ac:dyDescent="0.25">
      <c r="I81" s="112"/>
      <c r="J81" s="112"/>
      <c r="K81" s="112"/>
      <c r="L81" s="112"/>
      <c r="M81" s="112"/>
      <c r="N81" s="112"/>
      <c r="O81" s="112"/>
      <c r="T81" s="112"/>
      <c r="U81" s="112"/>
    </row>
    <row r="82" spans="9:21" x14ac:dyDescent="0.25">
      <c r="I82" s="112"/>
      <c r="J82" s="112"/>
      <c r="K82" s="112"/>
      <c r="L82" s="112"/>
      <c r="M82" s="112"/>
      <c r="N82" s="112"/>
      <c r="O82" s="112"/>
      <c r="T82" s="112"/>
      <c r="U82" s="112"/>
    </row>
    <row r="83" spans="9:21" x14ac:dyDescent="0.25">
      <c r="I83" s="112"/>
      <c r="J83" s="112"/>
      <c r="K83" s="112"/>
      <c r="L83" s="112"/>
      <c r="M83" s="112"/>
      <c r="N83" s="112"/>
      <c r="O83" s="112"/>
      <c r="T83" s="112"/>
      <c r="U83" s="112"/>
    </row>
    <row r="84" spans="9:21" x14ac:dyDescent="0.25">
      <c r="I84" s="112"/>
      <c r="J84" s="112"/>
      <c r="K84" s="112"/>
      <c r="L84" s="112"/>
      <c r="M84" s="112"/>
      <c r="N84" s="112"/>
      <c r="O84" s="112"/>
      <c r="T84" s="112"/>
      <c r="U84" s="112"/>
    </row>
    <row r="85" spans="9:21" x14ac:dyDescent="0.25">
      <c r="I85" s="112"/>
      <c r="J85" s="112"/>
      <c r="K85" s="112"/>
      <c r="L85" s="112"/>
      <c r="M85" s="112"/>
      <c r="N85" s="112"/>
      <c r="O85" s="112"/>
      <c r="T85" s="112"/>
      <c r="U85" s="112"/>
    </row>
    <row r="86" spans="9:21" x14ac:dyDescent="0.25">
      <c r="I86" s="112"/>
      <c r="J86" s="112"/>
      <c r="K86" s="112"/>
      <c r="L86" s="112"/>
      <c r="M86" s="112"/>
      <c r="N86" s="112"/>
      <c r="O86" s="112"/>
      <c r="T86" s="112"/>
      <c r="U86" s="112"/>
    </row>
    <row r="87" spans="9:21" x14ac:dyDescent="0.25">
      <c r="I87" s="112"/>
      <c r="J87" s="112"/>
      <c r="K87" s="112"/>
      <c r="L87" s="112"/>
      <c r="M87" s="112"/>
      <c r="N87" s="112"/>
      <c r="O87" s="112"/>
      <c r="T87" s="112"/>
      <c r="U87" s="112"/>
    </row>
    <row r="88" spans="9:21" x14ac:dyDescent="0.25">
      <c r="I88" s="112"/>
      <c r="J88" s="112"/>
      <c r="K88" s="112"/>
      <c r="L88" s="112"/>
      <c r="M88" s="112"/>
      <c r="N88" s="112"/>
      <c r="O88" s="112"/>
      <c r="T88" s="112"/>
      <c r="U88" s="112"/>
    </row>
    <row r="89" spans="9:21" x14ac:dyDescent="0.25">
      <c r="I89" s="112"/>
      <c r="J89" s="112"/>
      <c r="K89" s="112"/>
      <c r="L89" s="112"/>
      <c r="M89" s="112"/>
      <c r="N89" s="112"/>
      <c r="O89" s="112"/>
      <c r="T89" s="112"/>
      <c r="U89" s="112"/>
    </row>
    <row r="90" spans="9:21" x14ac:dyDescent="0.25">
      <c r="I90" s="112"/>
      <c r="J90" s="112"/>
      <c r="K90" s="112"/>
      <c r="L90" s="112"/>
      <c r="M90" s="112"/>
      <c r="N90" s="112"/>
      <c r="O90" s="112"/>
      <c r="T90" s="112"/>
      <c r="U90" s="112"/>
    </row>
    <row r="91" spans="9:21" x14ac:dyDescent="0.25">
      <c r="I91" s="112"/>
      <c r="J91" s="112"/>
      <c r="K91" s="112"/>
      <c r="L91" s="112"/>
      <c r="M91" s="112"/>
      <c r="N91" s="112"/>
      <c r="O91" s="112"/>
      <c r="T91" s="112"/>
      <c r="U91" s="112"/>
    </row>
    <row r="92" spans="9:21" x14ac:dyDescent="0.25">
      <c r="I92" s="112"/>
      <c r="J92" s="112"/>
      <c r="K92" s="112"/>
      <c r="L92" s="112"/>
      <c r="M92" s="112"/>
      <c r="N92" s="112"/>
      <c r="O92" s="112"/>
      <c r="T92" s="112"/>
      <c r="U92" s="112"/>
    </row>
    <row r="93" spans="9:21" x14ac:dyDescent="0.25">
      <c r="I93" s="112"/>
      <c r="J93" s="112"/>
      <c r="K93" s="112"/>
      <c r="L93" s="112"/>
      <c r="M93" s="112"/>
      <c r="N93" s="112"/>
      <c r="O93" s="112"/>
      <c r="T93" s="112"/>
      <c r="U93" s="112"/>
    </row>
    <row r="94" spans="9:21" x14ac:dyDescent="0.25">
      <c r="I94" s="112"/>
      <c r="J94" s="112"/>
      <c r="K94" s="112"/>
      <c r="L94" s="112"/>
      <c r="M94" s="112"/>
      <c r="N94" s="112"/>
      <c r="O94" s="112"/>
      <c r="T94" s="112"/>
      <c r="U94" s="112"/>
    </row>
    <row r="95" spans="9:21" x14ac:dyDescent="0.25">
      <c r="I95" s="112"/>
      <c r="J95" s="112"/>
      <c r="K95" s="112"/>
      <c r="L95" s="112"/>
      <c r="M95" s="112"/>
      <c r="N95" s="112"/>
      <c r="O95" s="112"/>
      <c r="T95" s="112"/>
      <c r="U95" s="112"/>
    </row>
    <row r="96" spans="9:21" x14ac:dyDescent="0.25">
      <c r="I96" s="112"/>
      <c r="J96" s="112"/>
      <c r="K96" s="112"/>
      <c r="L96" s="112"/>
      <c r="M96" s="112"/>
      <c r="N96" s="112"/>
      <c r="O96" s="112"/>
      <c r="T96" s="112"/>
      <c r="U96" s="112"/>
    </row>
    <row r="97" spans="9:21" x14ac:dyDescent="0.25">
      <c r="I97" s="112"/>
      <c r="J97" s="112"/>
      <c r="K97" s="112"/>
      <c r="L97" s="112"/>
      <c r="M97" s="112"/>
      <c r="N97" s="112"/>
      <c r="O97" s="112"/>
      <c r="T97" s="112"/>
      <c r="U97" s="112"/>
    </row>
    <row r="98" spans="9:21" x14ac:dyDescent="0.25">
      <c r="I98" s="112"/>
      <c r="J98" s="112"/>
      <c r="K98" s="112"/>
      <c r="L98" s="112"/>
      <c r="M98" s="112"/>
      <c r="N98" s="112"/>
      <c r="O98" s="112"/>
      <c r="T98" s="112"/>
      <c r="U98" s="112"/>
    </row>
    <row r="99" spans="9:21" x14ac:dyDescent="0.25">
      <c r="I99" s="112"/>
      <c r="J99" s="112"/>
      <c r="K99" s="112"/>
      <c r="L99" s="112"/>
      <c r="M99" s="112"/>
      <c r="N99" s="112"/>
      <c r="O99" s="112"/>
      <c r="T99" s="112"/>
      <c r="U99" s="112"/>
    </row>
    <row r="100" spans="9:21" x14ac:dyDescent="0.25">
      <c r="I100" s="112"/>
      <c r="J100" s="112"/>
      <c r="K100" s="112"/>
      <c r="L100" s="112"/>
      <c r="M100" s="112"/>
      <c r="N100" s="112"/>
      <c r="O100" s="112"/>
      <c r="T100" s="112"/>
      <c r="U100" s="112"/>
    </row>
    <row r="101" spans="9:21" x14ac:dyDescent="0.25">
      <c r="I101" s="112"/>
      <c r="J101" s="112"/>
      <c r="K101" s="112"/>
      <c r="L101" s="112"/>
      <c r="M101" s="112"/>
      <c r="N101" s="112"/>
      <c r="O101" s="112"/>
      <c r="T101" s="112"/>
      <c r="U101" s="112"/>
    </row>
    <row r="102" spans="9:21" x14ac:dyDescent="0.25">
      <c r="I102" s="112"/>
      <c r="J102" s="112"/>
      <c r="K102" s="112"/>
      <c r="L102" s="112"/>
      <c r="M102" s="112"/>
      <c r="N102" s="112"/>
      <c r="O102" s="112"/>
      <c r="T102" s="112"/>
      <c r="U102" s="112"/>
    </row>
    <row r="103" spans="9:21" x14ac:dyDescent="0.25">
      <c r="I103" s="112"/>
      <c r="J103" s="112"/>
      <c r="K103" s="112"/>
      <c r="L103" s="112"/>
      <c r="M103" s="112"/>
      <c r="N103" s="112"/>
      <c r="O103" s="112"/>
      <c r="T103" s="112"/>
      <c r="U103" s="112"/>
    </row>
    <row r="104" spans="9:21" x14ac:dyDescent="0.25">
      <c r="I104" s="112"/>
      <c r="J104" s="112"/>
      <c r="K104" s="112"/>
      <c r="L104" s="112"/>
      <c r="M104" s="112"/>
      <c r="N104" s="112"/>
      <c r="O104" s="112"/>
      <c r="T104" s="112"/>
      <c r="U104" s="112"/>
    </row>
    <row r="105" spans="9:21" x14ac:dyDescent="0.25">
      <c r="I105" s="112"/>
      <c r="J105" s="112"/>
      <c r="K105" s="112"/>
      <c r="L105" s="112"/>
      <c r="M105" s="112"/>
      <c r="N105" s="112"/>
      <c r="O105" s="112"/>
      <c r="T105" s="112"/>
      <c r="U105" s="112"/>
    </row>
    <row r="106" spans="9:21" x14ac:dyDescent="0.25">
      <c r="I106" s="112"/>
      <c r="J106" s="112"/>
      <c r="K106" s="112"/>
      <c r="L106" s="112"/>
      <c r="M106" s="112"/>
      <c r="N106" s="112"/>
      <c r="O106" s="112"/>
      <c r="T106" s="112"/>
      <c r="U106" s="112"/>
    </row>
    <row r="107" spans="9:21" x14ac:dyDescent="0.25">
      <c r="I107" s="112"/>
      <c r="J107" s="112"/>
      <c r="K107" s="112"/>
      <c r="L107" s="112"/>
      <c r="M107" s="112"/>
      <c r="N107" s="112"/>
      <c r="O107" s="112"/>
      <c r="T107" s="112"/>
      <c r="U107" s="112"/>
    </row>
    <row r="108" spans="9:21" x14ac:dyDescent="0.25">
      <c r="I108" s="112"/>
      <c r="J108" s="112"/>
      <c r="K108" s="112"/>
      <c r="L108" s="112"/>
      <c r="M108" s="112"/>
      <c r="N108" s="112"/>
      <c r="O108" s="112"/>
      <c r="T108" s="112"/>
      <c r="U108" s="112"/>
    </row>
    <row r="109" spans="9:21" x14ac:dyDescent="0.25">
      <c r="I109" s="112"/>
      <c r="J109" s="112"/>
      <c r="K109" s="112"/>
      <c r="L109" s="112"/>
      <c r="M109" s="112"/>
      <c r="N109" s="112"/>
      <c r="O109" s="112"/>
      <c r="T109" s="112"/>
      <c r="U109" s="112"/>
    </row>
    <row r="110" spans="9:21" x14ac:dyDescent="0.25">
      <c r="I110" s="112"/>
      <c r="J110" s="112"/>
      <c r="K110" s="112"/>
      <c r="L110" s="112"/>
      <c r="M110" s="112"/>
      <c r="N110" s="112"/>
      <c r="O110" s="112"/>
      <c r="T110" s="112"/>
      <c r="U110" s="112"/>
    </row>
    <row r="111" spans="9:21" x14ac:dyDescent="0.25">
      <c r="I111" s="112"/>
      <c r="J111" s="112"/>
      <c r="K111" s="112"/>
      <c r="L111" s="112"/>
      <c r="M111" s="112"/>
      <c r="N111" s="112"/>
      <c r="O111" s="112"/>
      <c r="T111" s="112"/>
      <c r="U111" s="112"/>
    </row>
    <row r="112" spans="9:21" x14ac:dyDescent="0.25">
      <c r="I112" s="112"/>
      <c r="J112" s="112"/>
      <c r="K112" s="112"/>
      <c r="L112" s="112"/>
      <c r="M112" s="112"/>
      <c r="N112" s="112"/>
      <c r="O112" s="112"/>
      <c r="T112" s="112"/>
      <c r="U112" s="112"/>
    </row>
    <row r="113" spans="9:21" x14ac:dyDescent="0.25">
      <c r="I113" s="112"/>
      <c r="J113" s="112"/>
      <c r="K113" s="112"/>
      <c r="L113" s="112"/>
      <c r="M113" s="112"/>
      <c r="N113" s="112"/>
      <c r="O113" s="112"/>
      <c r="T113" s="112"/>
      <c r="U113" s="112"/>
    </row>
    <row r="114" spans="9:21" x14ac:dyDescent="0.25">
      <c r="I114" s="112"/>
      <c r="J114" s="112"/>
      <c r="K114" s="112"/>
      <c r="L114" s="112"/>
      <c r="M114" s="112"/>
      <c r="N114" s="112"/>
      <c r="O114" s="112"/>
      <c r="T114" s="112"/>
      <c r="U114" s="112"/>
    </row>
    <row r="115" spans="9:21" x14ac:dyDescent="0.25">
      <c r="I115" s="112"/>
      <c r="J115" s="112"/>
      <c r="K115" s="112"/>
      <c r="L115" s="112"/>
      <c r="M115" s="112"/>
      <c r="N115" s="112"/>
      <c r="O115" s="112"/>
      <c r="T115" s="112"/>
      <c r="U115" s="112"/>
    </row>
    <row r="116" spans="9:21" x14ac:dyDescent="0.25">
      <c r="I116" s="112"/>
      <c r="J116" s="112"/>
      <c r="K116" s="112"/>
      <c r="L116" s="112"/>
      <c r="M116" s="112"/>
      <c r="N116" s="112"/>
      <c r="O116" s="112"/>
      <c r="T116" s="112"/>
      <c r="U116" s="112"/>
    </row>
    <row r="117" spans="9:21" x14ac:dyDescent="0.25">
      <c r="I117" s="112"/>
      <c r="J117" s="112"/>
      <c r="K117" s="112"/>
      <c r="L117" s="112"/>
      <c r="M117" s="112"/>
      <c r="N117" s="112"/>
      <c r="O117" s="112"/>
      <c r="T117" s="112"/>
      <c r="U117" s="112"/>
    </row>
    <row r="118" spans="9:21" x14ac:dyDescent="0.25">
      <c r="I118" s="112"/>
      <c r="J118" s="112"/>
      <c r="K118" s="112"/>
      <c r="L118" s="112"/>
      <c r="M118" s="112"/>
      <c r="N118" s="112"/>
      <c r="O118" s="112"/>
      <c r="T118" s="112"/>
      <c r="U118" s="112"/>
    </row>
    <row r="119" spans="9:21" x14ac:dyDescent="0.25">
      <c r="I119" s="112"/>
      <c r="J119" s="112"/>
      <c r="K119" s="112"/>
      <c r="L119" s="112"/>
      <c r="M119" s="112"/>
      <c r="N119" s="112"/>
      <c r="O119" s="112"/>
      <c r="T119" s="112"/>
      <c r="U119" s="112"/>
    </row>
    <row r="120" spans="9:21" x14ac:dyDescent="0.25">
      <c r="I120" s="112"/>
      <c r="J120" s="112"/>
      <c r="K120" s="112"/>
      <c r="L120" s="112"/>
      <c r="M120" s="112"/>
      <c r="N120" s="112"/>
      <c r="O120" s="112"/>
      <c r="T120" s="112"/>
      <c r="U120" s="112"/>
    </row>
    <row r="121" spans="9:21" x14ac:dyDescent="0.25">
      <c r="I121" s="112"/>
      <c r="J121" s="112"/>
      <c r="K121" s="112"/>
      <c r="L121" s="112"/>
      <c r="M121" s="112"/>
      <c r="N121" s="112"/>
      <c r="O121" s="112"/>
      <c r="T121" s="112"/>
      <c r="U121" s="112"/>
    </row>
    <row r="122" spans="9:21" x14ac:dyDescent="0.25">
      <c r="I122" s="112"/>
      <c r="J122" s="112"/>
      <c r="K122" s="112"/>
      <c r="L122" s="112"/>
      <c r="M122" s="112"/>
      <c r="N122" s="112"/>
      <c r="O122" s="112"/>
      <c r="T122" s="112"/>
      <c r="U122" s="112"/>
    </row>
    <row r="123" spans="9:21" x14ac:dyDescent="0.25">
      <c r="I123" s="112"/>
      <c r="J123" s="112"/>
      <c r="K123" s="112"/>
      <c r="L123" s="112"/>
      <c r="M123" s="112"/>
      <c r="N123" s="112"/>
      <c r="O123" s="112"/>
      <c r="T123" s="112"/>
      <c r="U123" s="112"/>
    </row>
    <row r="124" spans="9:21" x14ac:dyDescent="0.25">
      <c r="I124" s="112"/>
      <c r="J124" s="112"/>
      <c r="K124" s="112"/>
      <c r="L124" s="112"/>
      <c r="M124" s="112"/>
      <c r="N124" s="112"/>
      <c r="O124" s="112"/>
      <c r="T124" s="112"/>
      <c r="U124" s="112"/>
    </row>
    <row r="125" spans="9:21" x14ac:dyDescent="0.25">
      <c r="I125" s="112"/>
      <c r="J125" s="112"/>
      <c r="K125" s="112"/>
      <c r="L125" s="112"/>
      <c r="M125" s="112"/>
      <c r="N125" s="112"/>
      <c r="O125" s="112"/>
      <c r="T125" s="112"/>
      <c r="U125" s="112"/>
    </row>
    <row r="126" spans="9:21" x14ac:dyDescent="0.25">
      <c r="I126" s="112"/>
      <c r="J126" s="112"/>
      <c r="K126" s="112"/>
      <c r="L126" s="112"/>
      <c r="M126" s="112"/>
      <c r="N126" s="112"/>
      <c r="O126" s="112"/>
      <c r="T126" s="112"/>
      <c r="U126" s="112"/>
    </row>
    <row r="127" spans="9:21" x14ac:dyDescent="0.25">
      <c r="I127" s="112"/>
      <c r="J127" s="112"/>
      <c r="K127" s="112"/>
      <c r="L127" s="112"/>
      <c r="M127" s="112"/>
      <c r="N127" s="112"/>
      <c r="O127" s="112"/>
      <c r="T127" s="112"/>
      <c r="U127" s="112"/>
    </row>
    <row r="128" spans="9:21" x14ac:dyDescent="0.25">
      <c r="I128" s="112"/>
      <c r="J128" s="112"/>
      <c r="K128" s="112"/>
      <c r="L128" s="112"/>
      <c r="M128" s="112"/>
      <c r="N128" s="112"/>
      <c r="O128" s="112"/>
      <c r="T128" s="112"/>
      <c r="U128" s="112"/>
    </row>
    <row r="129" spans="9:21" x14ac:dyDescent="0.25">
      <c r="I129" s="112"/>
      <c r="J129" s="112"/>
      <c r="K129" s="112"/>
      <c r="L129" s="112"/>
      <c r="M129" s="112"/>
      <c r="N129" s="112"/>
      <c r="O129" s="112"/>
      <c r="T129" s="112"/>
      <c r="U129" s="112"/>
    </row>
    <row r="130" spans="9:21" x14ac:dyDescent="0.25">
      <c r="I130" s="112"/>
      <c r="J130" s="112"/>
      <c r="K130" s="112"/>
      <c r="L130" s="112"/>
      <c r="M130" s="112"/>
      <c r="N130" s="112"/>
      <c r="O130" s="112"/>
      <c r="T130" s="112"/>
      <c r="U130" s="112"/>
    </row>
    <row r="131" spans="9:21" x14ac:dyDescent="0.25">
      <c r="I131" s="112"/>
      <c r="J131" s="112"/>
      <c r="K131" s="112"/>
      <c r="L131" s="112"/>
      <c r="M131" s="112"/>
      <c r="N131" s="112"/>
      <c r="O131" s="112"/>
      <c r="T131" s="112"/>
      <c r="U131" s="112"/>
    </row>
    <row r="132" spans="9:21" x14ac:dyDescent="0.25">
      <c r="I132" s="112"/>
      <c r="J132" s="112"/>
      <c r="K132" s="112"/>
      <c r="L132" s="112"/>
      <c r="M132" s="112"/>
      <c r="N132" s="112"/>
      <c r="O132" s="112"/>
      <c r="T132" s="112"/>
      <c r="U132" s="112"/>
    </row>
    <row r="133" spans="9:21" x14ac:dyDescent="0.25">
      <c r="I133" s="112"/>
      <c r="J133" s="112"/>
      <c r="K133" s="112"/>
      <c r="L133" s="112"/>
      <c r="M133" s="112"/>
      <c r="N133" s="112"/>
      <c r="O133" s="112"/>
      <c r="T133" s="112"/>
      <c r="U133" s="112"/>
    </row>
    <row r="134" spans="9:21" x14ac:dyDescent="0.25">
      <c r="I134" s="112"/>
      <c r="J134" s="112"/>
      <c r="K134" s="112"/>
      <c r="L134" s="112"/>
      <c r="M134" s="112"/>
      <c r="N134" s="112"/>
      <c r="O134" s="112"/>
      <c r="T134" s="112"/>
      <c r="U134" s="112"/>
    </row>
    <row r="135" spans="9:21" x14ac:dyDescent="0.25">
      <c r="I135" s="112"/>
      <c r="J135" s="112"/>
      <c r="K135" s="112"/>
      <c r="L135" s="112"/>
      <c r="M135" s="112"/>
      <c r="N135" s="112"/>
      <c r="O135" s="112"/>
      <c r="T135" s="112"/>
      <c r="U135" s="112"/>
    </row>
    <row r="136" spans="9:21" x14ac:dyDescent="0.25">
      <c r="I136" s="112"/>
      <c r="J136" s="112"/>
      <c r="K136" s="112"/>
      <c r="L136" s="112"/>
      <c r="M136" s="112"/>
      <c r="N136" s="112"/>
      <c r="O136" s="112"/>
      <c r="T136" s="112"/>
      <c r="U136" s="112"/>
    </row>
    <row r="137" spans="9:21" x14ac:dyDescent="0.25">
      <c r="I137" s="112"/>
      <c r="J137" s="112"/>
      <c r="K137" s="112"/>
      <c r="L137" s="112"/>
      <c r="M137" s="112"/>
      <c r="N137" s="112"/>
      <c r="O137" s="112"/>
      <c r="T137" s="112"/>
      <c r="U137" s="112"/>
    </row>
    <row r="138" spans="9:21" x14ac:dyDescent="0.25">
      <c r="I138" s="112"/>
      <c r="J138" s="112"/>
      <c r="K138" s="112"/>
      <c r="L138" s="112"/>
      <c r="M138" s="112"/>
      <c r="N138" s="112"/>
      <c r="O138" s="112"/>
      <c r="T138" s="112"/>
      <c r="U138" s="112"/>
    </row>
    <row r="139" spans="9:21" x14ac:dyDescent="0.25">
      <c r="I139" s="112"/>
      <c r="J139" s="112"/>
      <c r="K139" s="112"/>
      <c r="L139" s="112"/>
      <c r="M139" s="112"/>
      <c r="N139" s="112"/>
      <c r="O139" s="112"/>
      <c r="T139" s="112"/>
      <c r="U139" s="112"/>
    </row>
    <row r="140" spans="9:21" x14ac:dyDescent="0.25">
      <c r="I140" s="112"/>
      <c r="J140" s="112"/>
      <c r="K140" s="112"/>
      <c r="L140" s="112"/>
      <c r="M140" s="112"/>
      <c r="N140" s="112"/>
      <c r="O140" s="112"/>
      <c r="T140" s="112"/>
      <c r="U140" s="112"/>
    </row>
    <row r="141" spans="9:21" x14ac:dyDescent="0.25">
      <c r="I141" s="112"/>
      <c r="J141" s="112"/>
      <c r="K141" s="112"/>
      <c r="L141" s="112"/>
      <c r="M141" s="112"/>
      <c r="N141" s="112"/>
      <c r="O141" s="112"/>
      <c r="T141" s="112"/>
      <c r="U141" s="112"/>
    </row>
    <row r="142" spans="9:21" x14ac:dyDescent="0.25">
      <c r="I142" s="112"/>
      <c r="J142" s="112"/>
      <c r="K142" s="112"/>
      <c r="L142" s="112"/>
      <c r="M142" s="112"/>
      <c r="N142" s="112"/>
      <c r="O142" s="112"/>
      <c r="T142" s="112"/>
      <c r="U142" s="112"/>
    </row>
    <row r="143" spans="9:21" x14ac:dyDescent="0.25">
      <c r="I143" s="112"/>
      <c r="J143" s="112"/>
      <c r="K143" s="112"/>
      <c r="L143" s="112"/>
      <c r="M143" s="112"/>
      <c r="N143" s="112"/>
      <c r="O143" s="112"/>
      <c r="T143" s="112"/>
      <c r="U143" s="112"/>
    </row>
    <row r="144" spans="9:21" x14ac:dyDescent="0.25">
      <c r="I144" s="112"/>
      <c r="J144" s="112"/>
      <c r="K144" s="112"/>
      <c r="L144" s="112"/>
      <c r="M144" s="112"/>
      <c r="N144" s="112"/>
      <c r="O144" s="112"/>
      <c r="T144" s="112"/>
      <c r="U144" s="112"/>
    </row>
    <row r="145" spans="9:21" x14ac:dyDescent="0.25">
      <c r="I145" s="112"/>
      <c r="J145" s="112"/>
      <c r="K145" s="112"/>
      <c r="L145" s="112"/>
      <c r="M145" s="112"/>
      <c r="N145" s="112"/>
      <c r="O145" s="112"/>
      <c r="T145" s="112"/>
      <c r="U145" s="112"/>
    </row>
    <row r="146" spans="9:21" x14ac:dyDescent="0.25">
      <c r="I146" s="112"/>
      <c r="J146" s="112"/>
      <c r="K146" s="112"/>
      <c r="L146" s="112"/>
      <c r="M146" s="112"/>
      <c r="N146" s="112"/>
      <c r="O146" s="112"/>
      <c r="T146" s="112"/>
      <c r="U146" s="112"/>
    </row>
    <row r="147" spans="9:21" x14ac:dyDescent="0.25">
      <c r="I147" s="112"/>
      <c r="J147" s="112"/>
      <c r="K147" s="112"/>
      <c r="L147" s="112"/>
      <c r="M147" s="112"/>
      <c r="N147" s="112"/>
      <c r="O147" s="112"/>
      <c r="T147" s="112"/>
      <c r="U147" s="112"/>
    </row>
    <row r="148" spans="9:21" x14ac:dyDescent="0.25">
      <c r="I148" s="112"/>
      <c r="J148" s="112"/>
      <c r="K148" s="112"/>
      <c r="L148" s="112"/>
      <c r="M148" s="112"/>
      <c r="N148" s="112"/>
      <c r="O148" s="112"/>
      <c r="T148" s="112"/>
      <c r="U148" s="112"/>
    </row>
    <row r="149" spans="9:21" x14ac:dyDescent="0.25">
      <c r="I149" s="112"/>
      <c r="J149" s="112"/>
      <c r="K149" s="112"/>
      <c r="L149" s="112"/>
      <c r="M149" s="112"/>
      <c r="N149" s="112"/>
      <c r="O149" s="112"/>
      <c r="T149" s="112"/>
      <c r="U149" s="112"/>
    </row>
    <row r="150" spans="9:21" x14ac:dyDescent="0.25">
      <c r="I150" s="112"/>
      <c r="J150" s="112"/>
      <c r="K150" s="112"/>
      <c r="L150" s="112"/>
      <c r="M150" s="112"/>
      <c r="N150" s="112"/>
      <c r="O150" s="112"/>
      <c r="T150" s="112"/>
      <c r="U150" s="112"/>
    </row>
    <row r="151" spans="9:21" x14ac:dyDescent="0.25">
      <c r="I151" s="112"/>
      <c r="J151" s="112"/>
      <c r="K151" s="112"/>
      <c r="L151" s="112"/>
      <c r="M151" s="112"/>
      <c r="N151" s="112"/>
      <c r="O151" s="112"/>
      <c r="T151" s="112"/>
      <c r="U151" s="112"/>
    </row>
    <row r="152" spans="9:21" x14ac:dyDescent="0.25">
      <c r="I152" s="112"/>
      <c r="J152" s="112"/>
      <c r="K152" s="112"/>
      <c r="L152" s="112"/>
      <c r="M152" s="112"/>
      <c r="N152" s="112"/>
      <c r="O152" s="112"/>
      <c r="T152" s="112"/>
      <c r="U152" s="112"/>
    </row>
    <row r="153" spans="9:21" x14ac:dyDescent="0.25">
      <c r="I153" s="112"/>
      <c r="J153" s="112"/>
      <c r="K153" s="112"/>
      <c r="L153" s="112"/>
      <c r="M153" s="112"/>
      <c r="N153" s="112"/>
      <c r="O153" s="112"/>
      <c r="T153" s="112"/>
      <c r="U153" s="112"/>
    </row>
    <row r="154" spans="9:21" x14ac:dyDescent="0.25">
      <c r="I154" s="112"/>
      <c r="J154" s="112"/>
      <c r="K154" s="112"/>
      <c r="L154" s="112"/>
      <c r="M154" s="112"/>
      <c r="N154" s="112"/>
      <c r="O154" s="112"/>
      <c r="T154" s="112"/>
      <c r="U154" s="112"/>
    </row>
    <row r="155" spans="9:21" x14ac:dyDescent="0.25">
      <c r="I155" s="112"/>
      <c r="J155" s="112"/>
      <c r="K155" s="112"/>
      <c r="L155" s="112"/>
      <c r="M155" s="112"/>
      <c r="N155" s="112"/>
      <c r="O155" s="112"/>
      <c r="T155" s="112"/>
      <c r="U155" s="112"/>
    </row>
    <row r="156" spans="9:21" x14ac:dyDescent="0.25">
      <c r="I156" s="112"/>
      <c r="J156" s="112"/>
      <c r="K156" s="112"/>
      <c r="L156" s="112"/>
      <c r="M156" s="112"/>
      <c r="N156" s="112"/>
      <c r="O156" s="112"/>
      <c r="T156" s="112"/>
      <c r="U156" s="112"/>
    </row>
    <row r="157" spans="9:21" x14ac:dyDescent="0.25">
      <c r="I157" s="112"/>
      <c r="J157" s="112"/>
      <c r="K157" s="112"/>
      <c r="L157" s="112"/>
      <c r="M157" s="112"/>
      <c r="N157" s="112"/>
      <c r="O157" s="112"/>
      <c r="T157" s="112"/>
      <c r="U157" s="112"/>
    </row>
    <row r="158" spans="9:21" x14ac:dyDescent="0.25">
      <c r="I158" s="112"/>
      <c r="J158" s="112"/>
      <c r="K158" s="112"/>
      <c r="L158" s="112"/>
      <c r="M158" s="112"/>
      <c r="N158" s="112"/>
      <c r="O158" s="112"/>
      <c r="T158" s="112"/>
      <c r="U158" s="112"/>
    </row>
    <row r="159" spans="9:21" x14ac:dyDescent="0.25">
      <c r="I159" s="112"/>
      <c r="J159" s="112"/>
      <c r="K159" s="112"/>
      <c r="L159" s="112"/>
      <c r="M159" s="112"/>
      <c r="N159" s="112"/>
      <c r="O159" s="112"/>
      <c r="T159" s="112"/>
      <c r="U159" s="112"/>
    </row>
    <row r="160" spans="9:21" x14ac:dyDescent="0.25">
      <c r="I160" s="112"/>
      <c r="J160" s="112"/>
      <c r="K160" s="112"/>
      <c r="L160" s="112"/>
      <c r="M160" s="112"/>
      <c r="N160" s="112"/>
      <c r="O160" s="112"/>
      <c r="T160" s="112"/>
      <c r="U160" s="112"/>
    </row>
    <row r="161" spans="9:21" x14ac:dyDescent="0.25">
      <c r="I161" s="112"/>
      <c r="J161" s="112"/>
      <c r="K161" s="112"/>
      <c r="L161" s="112"/>
      <c r="M161" s="112"/>
      <c r="N161" s="112"/>
      <c r="O161" s="112"/>
      <c r="T161" s="112"/>
      <c r="U161" s="112"/>
    </row>
    <row r="162" spans="9:21" x14ac:dyDescent="0.25">
      <c r="I162" s="112"/>
      <c r="J162" s="112"/>
      <c r="K162" s="112"/>
      <c r="L162" s="112"/>
      <c r="M162" s="112"/>
      <c r="N162" s="112"/>
      <c r="O162" s="112"/>
      <c r="T162" s="112"/>
      <c r="U162" s="112"/>
    </row>
    <row r="163" spans="9:21" x14ac:dyDescent="0.25">
      <c r="I163" s="112"/>
      <c r="J163" s="112"/>
      <c r="K163" s="112"/>
      <c r="L163" s="112"/>
      <c r="M163" s="112"/>
      <c r="N163" s="112"/>
      <c r="O163" s="112"/>
      <c r="T163" s="112"/>
      <c r="U163" s="112"/>
    </row>
    <row r="164" spans="9:21" x14ac:dyDescent="0.25">
      <c r="I164" s="112"/>
      <c r="J164" s="112"/>
      <c r="K164" s="112"/>
      <c r="L164" s="112"/>
      <c r="M164" s="112"/>
      <c r="N164" s="112"/>
      <c r="O164" s="112"/>
      <c r="T164" s="112"/>
      <c r="U164" s="112"/>
    </row>
    <row r="165" spans="9:21" x14ac:dyDescent="0.25">
      <c r="I165" s="112"/>
      <c r="J165" s="112"/>
      <c r="K165" s="112"/>
      <c r="L165" s="112"/>
      <c r="M165" s="112"/>
      <c r="N165" s="112"/>
      <c r="O165" s="112"/>
      <c r="T165" s="112"/>
      <c r="U165" s="112"/>
    </row>
    <row r="166" spans="9:21" x14ac:dyDescent="0.25">
      <c r="I166" s="112"/>
      <c r="J166" s="112"/>
      <c r="K166" s="112"/>
      <c r="L166" s="112"/>
      <c r="M166" s="112"/>
      <c r="N166" s="112"/>
      <c r="O166" s="112"/>
      <c r="T166" s="112"/>
      <c r="U166" s="112"/>
    </row>
    <row r="167" spans="9:21" x14ac:dyDescent="0.25">
      <c r="I167" s="112"/>
      <c r="J167" s="112"/>
      <c r="K167" s="112"/>
      <c r="L167" s="112"/>
      <c r="M167" s="112"/>
      <c r="N167" s="112"/>
      <c r="O167" s="112"/>
      <c r="T167" s="112"/>
      <c r="U167" s="112"/>
    </row>
    <row r="168" spans="9:21" x14ac:dyDescent="0.25">
      <c r="I168" s="112"/>
      <c r="J168" s="112"/>
      <c r="K168" s="112"/>
      <c r="L168" s="112"/>
      <c r="M168" s="112"/>
      <c r="N168" s="112"/>
      <c r="O168" s="112"/>
      <c r="T168" s="112"/>
      <c r="U168" s="112"/>
    </row>
    <row r="169" spans="9:21" x14ac:dyDescent="0.25">
      <c r="I169" s="112"/>
      <c r="J169" s="112"/>
      <c r="K169" s="112"/>
      <c r="L169" s="112"/>
      <c r="M169" s="112"/>
      <c r="N169" s="112"/>
      <c r="O169" s="112"/>
      <c r="T169" s="112"/>
      <c r="U169" s="112"/>
    </row>
    <row r="170" spans="9:21" x14ac:dyDescent="0.25">
      <c r="I170" s="112"/>
      <c r="J170" s="112"/>
      <c r="K170" s="112"/>
      <c r="L170" s="112"/>
      <c r="M170" s="112"/>
      <c r="N170" s="112"/>
      <c r="O170" s="112"/>
      <c r="T170" s="112"/>
      <c r="U170" s="112"/>
    </row>
    <row r="171" spans="9:21" x14ac:dyDescent="0.25">
      <c r="I171" s="112"/>
      <c r="J171" s="112"/>
      <c r="K171" s="112"/>
      <c r="L171" s="112"/>
      <c r="M171" s="112"/>
      <c r="N171" s="112"/>
      <c r="O171" s="112"/>
      <c r="T171" s="112"/>
      <c r="U171" s="112"/>
    </row>
    <row r="172" spans="9:21" x14ac:dyDescent="0.25">
      <c r="I172" s="112"/>
      <c r="J172" s="112"/>
      <c r="K172" s="112"/>
      <c r="L172" s="112"/>
      <c r="M172" s="112"/>
      <c r="N172" s="112"/>
      <c r="O172" s="112"/>
      <c r="T172" s="112"/>
      <c r="U172" s="112"/>
    </row>
    <row r="173" spans="9:21" x14ac:dyDescent="0.25">
      <c r="I173" s="112"/>
      <c r="J173" s="112"/>
      <c r="K173" s="112"/>
      <c r="L173" s="112"/>
      <c r="M173" s="112"/>
      <c r="N173" s="112"/>
      <c r="O173" s="112"/>
      <c r="T173" s="112"/>
      <c r="U173" s="112"/>
    </row>
    <row r="174" spans="9:21" x14ac:dyDescent="0.25">
      <c r="I174" s="112"/>
      <c r="J174" s="112"/>
      <c r="K174" s="112"/>
      <c r="L174" s="112"/>
      <c r="M174" s="112"/>
      <c r="N174" s="112"/>
      <c r="O174" s="112"/>
      <c r="T174" s="112"/>
      <c r="U174" s="112"/>
    </row>
    <row r="175" spans="9:21" x14ac:dyDescent="0.25">
      <c r="I175" s="112"/>
      <c r="J175" s="112"/>
      <c r="K175" s="112"/>
      <c r="L175" s="112"/>
      <c r="M175" s="112"/>
      <c r="N175" s="112"/>
      <c r="O175" s="112"/>
      <c r="T175" s="112"/>
      <c r="U175" s="112"/>
    </row>
    <row r="176" spans="9:21" x14ac:dyDescent="0.25">
      <c r="I176" s="112"/>
      <c r="J176" s="112"/>
      <c r="K176" s="112"/>
      <c r="L176" s="112"/>
      <c r="M176" s="112"/>
      <c r="N176" s="112"/>
      <c r="O176" s="112"/>
      <c r="T176" s="112"/>
      <c r="U176" s="112"/>
    </row>
    <row r="177" spans="9:21" x14ac:dyDescent="0.25">
      <c r="I177" s="112"/>
      <c r="J177" s="112"/>
      <c r="K177" s="112"/>
      <c r="L177" s="112"/>
      <c r="M177" s="112"/>
      <c r="N177" s="112"/>
      <c r="O177" s="112"/>
      <c r="T177" s="112"/>
      <c r="U177" s="112"/>
    </row>
    <row r="178" spans="9:21" x14ac:dyDescent="0.25">
      <c r="I178" s="112"/>
      <c r="J178" s="112"/>
      <c r="K178" s="112"/>
      <c r="L178" s="112"/>
      <c r="M178" s="112"/>
      <c r="N178" s="112"/>
      <c r="O178" s="112"/>
      <c r="T178" s="112"/>
      <c r="U178" s="112"/>
    </row>
    <row r="179" spans="9:21" x14ac:dyDescent="0.25">
      <c r="I179" s="112"/>
      <c r="J179" s="112"/>
      <c r="K179" s="112"/>
      <c r="L179" s="112"/>
      <c r="M179" s="112"/>
      <c r="N179" s="112"/>
      <c r="O179" s="112"/>
      <c r="T179" s="112"/>
      <c r="U179" s="112"/>
    </row>
    <row r="180" spans="9:21" x14ac:dyDescent="0.25">
      <c r="I180" s="112"/>
      <c r="J180" s="112"/>
      <c r="K180" s="112"/>
      <c r="L180" s="112"/>
      <c r="M180" s="112"/>
      <c r="N180" s="112"/>
      <c r="O180" s="112"/>
      <c r="T180" s="112"/>
      <c r="U180" s="112"/>
    </row>
    <row r="181" spans="9:21" x14ac:dyDescent="0.25">
      <c r="I181" s="112"/>
      <c r="J181" s="112"/>
      <c r="K181" s="112"/>
      <c r="L181" s="112"/>
      <c r="M181" s="112"/>
      <c r="N181" s="112"/>
      <c r="O181" s="112"/>
      <c r="T181" s="112"/>
      <c r="U181" s="112"/>
    </row>
    <row r="182" spans="9:21" x14ac:dyDescent="0.25">
      <c r="I182" s="112"/>
      <c r="J182" s="112"/>
      <c r="K182" s="112"/>
      <c r="L182" s="112"/>
      <c r="M182" s="112"/>
      <c r="N182" s="112"/>
      <c r="O182" s="112"/>
      <c r="T182" s="112"/>
      <c r="U182" s="112"/>
    </row>
    <row r="183" spans="9:21" x14ac:dyDescent="0.25">
      <c r="I183" s="112"/>
      <c r="J183" s="112"/>
      <c r="K183" s="112"/>
      <c r="L183" s="112"/>
      <c r="M183" s="112"/>
      <c r="N183" s="112"/>
      <c r="O183" s="112"/>
      <c r="T183" s="112"/>
      <c r="U183" s="112"/>
    </row>
    <row r="184" spans="9:21" x14ac:dyDescent="0.25">
      <c r="I184" s="112"/>
      <c r="J184" s="112"/>
      <c r="K184" s="112"/>
      <c r="L184" s="112"/>
      <c r="M184" s="112"/>
      <c r="N184" s="112"/>
      <c r="O184" s="112"/>
      <c r="T184" s="112"/>
      <c r="U184" s="112"/>
    </row>
    <row r="185" spans="9:21" x14ac:dyDescent="0.25">
      <c r="I185" s="112"/>
      <c r="J185" s="112"/>
      <c r="K185" s="112"/>
      <c r="L185" s="112"/>
      <c r="M185" s="112"/>
      <c r="N185" s="112"/>
      <c r="O185" s="112"/>
      <c r="T185" s="112"/>
      <c r="U185" s="112"/>
    </row>
    <row r="186" spans="9:21" x14ac:dyDescent="0.25">
      <c r="I186" s="112"/>
      <c r="J186" s="112"/>
      <c r="K186" s="112"/>
      <c r="L186" s="112"/>
      <c r="M186" s="112"/>
      <c r="N186" s="112"/>
      <c r="O186" s="112"/>
      <c r="T186" s="112"/>
      <c r="U186" s="112"/>
    </row>
    <row r="187" spans="9:21" x14ac:dyDescent="0.25">
      <c r="I187" s="112"/>
      <c r="J187" s="112"/>
      <c r="K187" s="112"/>
      <c r="L187" s="112"/>
      <c r="M187" s="112"/>
      <c r="N187" s="112"/>
      <c r="O187" s="112"/>
      <c r="T187" s="112"/>
      <c r="U187" s="112"/>
    </row>
    <row r="188" spans="9:21" x14ac:dyDescent="0.25">
      <c r="I188" s="112"/>
      <c r="J188" s="112"/>
      <c r="K188" s="112"/>
      <c r="L188" s="112"/>
      <c r="M188" s="112"/>
      <c r="N188" s="112"/>
      <c r="O188" s="112"/>
      <c r="T188" s="112"/>
      <c r="U188" s="112"/>
    </row>
    <row r="189" spans="9:21" x14ac:dyDescent="0.25">
      <c r="I189" s="112"/>
      <c r="J189" s="112"/>
      <c r="K189" s="112"/>
      <c r="L189" s="112"/>
      <c r="M189" s="112"/>
      <c r="N189" s="112"/>
      <c r="O189" s="112"/>
      <c r="T189" s="112"/>
      <c r="U189" s="112"/>
    </row>
    <row r="190" spans="9:21" x14ac:dyDescent="0.25">
      <c r="I190" s="112"/>
      <c r="J190" s="112"/>
      <c r="K190" s="112"/>
      <c r="L190" s="112"/>
      <c r="M190" s="112"/>
      <c r="N190" s="112"/>
      <c r="O190" s="112"/>
      <c r="T190" s="112"/>
      <c r="U190" s="112"/>
    </row>
    <row r="191" spans="9:21" x14ac:dyDescent="0.25">
      <c r="I191" s="112"/>
      <c r="J191" s="112"/>
      <c r="K191" s="112"/>
      <c r="L191" s="112"/>
      <c r="M191" s="112"/>
      <c r="N191" s="112"/>
      <c r="O191" s="112"/>
      <c r="T191" s="112"/>
      <c r="U191" s="112"/>
    </row>
    <row r="192" spans="9:21" x14ac:dyDescent="0.25">
      <c r="I192" s="112"/>
      <c r="J192" s="112"/>
      <c r="K192" s="112"/>
      <c r="L192" s="112"/>
      <c r="M192" s="112"/>
      <c r="N192" s="112"/>
      <c r="O192" s="112"/>
      <c r="T192" s="112"/>
      <c r="U192" s="112"/>
    </row>
    <row r="193" spans="9:21" x14ac:dyDescent="0.25">
      <c r="I193" s="112"/>
      <c r="J193" s="112"/>
      <c r="K193" s="112"/>
      <c r="L193" s="112"/>
      <c r="M193" s="112"/>
      <c r="N193" s="112"/>
      <c r="O193" s="112"/>
      <c r="T193" s="112"/>
      <c r="U193" s="112"/>
    </row>
    <row r="194" spans="9:21" x14ac:dyDescent="0.25">
      <c r="I194" s="112"/>
      <c r="J194" s="112"/>
      <c r="K194" s="112"/>
      <c r="L194" s="112"/>
      <c r="M194" s="112"/>
      <c r="N194" s="112"/>
      <c r="O194" s="112"/>
      <c r="T194" s="112"/>
      <c r="U194" s="112"/>
    </row>
    <row r="195" spans="9:21" x14ac:dyDescent="0.25">
      <c r="I195" s="112"/>
      <c r="J195" s="112"/>
      <c r="K195" s="112"/>
      <c r="L195" s="112"/>
      <c r="M195" s="112"/>
      <c r="N195" s="112"/>
      <c r="O195" s="112"/>
      <c r="T195" s="112"/>
      <c r="U195" s="112"/>
    </row>
    <row r="196" spans="9:21" x14ac:dyDescent="0.25">
      <c r="I196" s="112"/>
      <c r="J196" s="112"/>
      <c r="K196" s="112"/>
      <c r="L196" s="112"/>
      <c r="M196" s="112"/>
      <c r="N196" s="112"/>
      <c r="O196" s="112"/>
      <c r="T196" s="112"/>
      <c r="U196" s="112"/>
    </row>
    <row r="197" spans="9:21" x14ac:dyDescent="0.25">
      <c r="I197" s="112"/>
      <c r="J197" s="112"/>
      <c r="K197" s="112"/>
      <c r="L197" s="112"/>
      <c r="M197" s="112"/>
      <c r="N197" s="112"/>
      <c r="O197" s="112"/>
      <c r="T197" s="112"/>
      <c r="U197" s="112"/>
    </row>
    <row r="198" spans="9:21" x14ac:dyDescent="0.25">
      <c r="I198" s="112"/>
      <c r="J198" s="112"/>
      <c r="K198" s="112"/>
      <c r="L198" s="112"/>
      <c r="M198" s="112"/>
      <c r="N198" s="112"/>
      <c r="O198" s="112"/>
      <c r="T198" s="112"/>
      <c r="U198" s="112"/>
    </row>
    <row r="199" spans="9:21" x14ac:dyDescent="0.25">
      <c r="I199" s="112"/>
      <c r="J199" s="112"/>
      <c r="K199" s="112"/>
      <c r="L199" s="112"/>
      <c r="M199" s="112"/>
      <c r="N199" s="112"/>
      <c r="O199" s="112"/>
      <c r="T199" s="112"/>
      <c r="U199" s="112"/>
    </row>
    <row r="200" spans="9:21" x14ac:dyDescent="0.25">
      <c r="I200" s="112"/>
      <c r="J200" s="112"/>
      <c r="K200" s="112"/>
      <c r="L200" s="112"/>
      <c r="M200" s="112"/>
      <c r="N200" s="112"/>
      <c r="O200" s="112"/>
      <c r="T200" s="112"/>
      <c r="U200" s="112"/>
    </row>
    <row r="201" spans="9:21" x14ac:dyDescent="0.25">
      <c r="I201" s="112"/>
      <c r="J201" s="112"/>
      <c r="K201" s="112"/>
      <c r="L201" s="112"/>
      <c r="M201" s="112"/>
      <c r="N201" s="112"/>
      <c r="O201" s="112"/>
      <c r="T201" s="112"/>
      <c r="U201" s="112"/>
    </row>
    <row r="202" spans="9:21" x14ac:dyDescent="0.25">
      <c r="I202" s="112"/>
      <c r="J202" s="112"/>
      <c r="K202" s="112"/>
      <c r="L202" s="112"/>
      <c r="M202" s="112"/>
      <c r="N202" s="112"/>
      <c r="O202" s="112"/>
      <c r="T202" s="112"/>
      <c r="U202" s="112"/>
    </row>
    <row r="203" spans="9:21" x14ac:dyDescent="0.25">
      <c r="I203" s="112"/>
      <c r="J203" s="112"/>
      <c r="K203" s="112"/>
      <c r="L203" s="112"/>
      <c r="M203" s="112"/>
      <c r="N203" s="112"/>
      <c r="O203" s="112"/>
      <c r="T203" s="112"/>
      <c r="U203" s="112"/>
    </row>
    <row r="204" spans="9:21" x14ac:dyDescent="0.25">
      <c r="I204" s="112"/>
      <c r="J204" s="112"/>
      <c r="K204" s="112"/>
      <c r="L204" s="112"/>
      <c r="M204" s="112"/>
      <c r="N204" s="112"/>
      <c r="O204" s="112"/>
      <c r="T204" s="112"/>
      <c r="U204" s="112"/>
    </row>
    <row r="205" spans="9:21" x14ac:dyDescent="0.25">
      <c r="I205" s="112"/>
      <c r="J205" s="112"/>
      <c r="K205" s="112"/>
      <c r="L205" s="112"/>
      <c r="M205" s="112"/>
      <c r="N205" s="112"/>
      <c r="O205" s="112"/>
      <c r="T205" s="112"/>
      <c r="U205" s="112"/>
    </row>
    <row r="206" spans="9:21" x14ac:dyDescent="0.25">
      <c r="I206" s="112"/>
      <c r="J206" s="112"/>
      <c r="K206" s="112"/>
      <c r="L206" s="112"/>
      <c r="M206" s="112"/>
      <c r="N206" s="112"/>
      <c r="O206" s="112"/>
      <c r="T206" s="112"/>
      <c r="U206" s="112"/>
    </row>
    <row r="207" spans="9:21" x14ac:dyDescent="0.25">
      <c r="I207" s="112"/>
      <c r="J207" s="112"/>
      <c r="K207" s="112"/>
      <c r="L207" s="112"/>
      <c r="M207" s="112"/>
      <c r="N207" s="112"/>
      <c r="O207" s="112"/>
      <c r="T207" s="112"/>
      <c r="U207" s="112"/>
    </row>
    <row r="208" spans="9:21" x14ac:dyDescent="0.25">
      <c r="I208" s="112"/>
      <c r="J208" s="112"/>
      <c r="K208" s="112"/>
      <c r="L208" s="112"/>
      <c r="M208" s="112"/>
      <c r="N208" s="112"/>
      <c r="O208" s="112"/>
      <c r="T208" s="112"/>
      <c r="U208" s="112"/>
    </row>
    <row r="209" spans="9:21" x14ac:dyDescent="0.25">
      <c r="I209" s="112"/>
      <c r="J209" s="112"/>
      <c r="K209" s="112"/>
      <c r="L209" s="112"/>
      <c r="M209" s="112"/>
      <c r="N209" s="112"/>
      <c r="O209" s="112"/>
      <c r="T209" s="112"/>
      <c r="U209" s="112"/>
    </row>
    <row r="210" spans="9:21" x14ac:dyDescent="0.25">
      <c r="I210" s="112"/>
      <c r="J210" s="112"/>
      <c r="K210" s="112"/>
      <c r="L210" s="112"/>
      <c r="M210" s="112"/>
      <c r="N210" s="112"/>
      <c r="O210" s="112"/>
      <c r="T210" s="112"/>
      <c r="U210" s="112"/>
    </row>
    <row r="211" spans="9:21" x14ac:dyDescent="0.25">
      <c r="I211" s="112"/>
      <c r="J211" s="112"/>
      <c r="K211" s="112"/>
      <c r="L211" s="112"/>
      <c r="M211" s="112"/>
      <c r="N211" s="112"/>
      <c r="O211" s="112"/>
      <c r="T211" s="112"/>
      <c r="U211" s="112"/>
    </row>
    <row r="212" spans="9:21" x14ac:dyDescent="0.25">
      <c r="I212" s="112"/>
      <c r="J212" s="112"/>
      <c r="K212" s="112"/>
      <c r="L212" s="112"/>
      <c r="M212" s="112"/>
      <c r="N212" s="112"/>
      <c r="O212" s="112"/>
      <c r="T212" s="112"/>
      <c r="U212" s="112"/>
    </row>
    <row r="213" spans="9:21" x14ac:dyDescent="0.25">
      <c r="I213" s="112"/>
      <c r="J213" s="112"/>
      <c r="K213" s="112"/>
      <c r="L213" s="112"/>
      <c r="M213" s="112"/>
      <c r="N213" s="112"/>
      <c r="O213" s="112"/>
      <c r="T213" s="112"/>
      <c r="U213" s="112"/>
    </row>
    <row r="214" spans="9:21" x14ac:dyDescent="0.25">
      <c r="I214" s="112"/>
      <c r="J214" s="112"/>
      <c r="K214" s="112"/>
      <c r="L214" s="112"/>
      <c r="M214" s="112"/>
      <c r="N214" s="112"/>
      <c r="O214" s="112"/>
      <c r="T214" s="112"/>
      <c r="U214" s="112"/>
    </row>
    <row r="215" spans="9:21" x14ac:dyDescent="0.25">
      <c r="I215" s="112"/>
      <c r="J215" s="112"/>
      <c r="K215" s="112"/>
      <c r="L215" s="112"/>
      <c r="M215" s="112"/>
      <c r="N215" s="112"/>
      <c r="O215" s="112"/>
      <c r="T215" s="112"/>
      <c r="U215" s="112"/>
    </row>
    <row r="216" spans="9:21" x14ac:dyDescent="0.25">
      <c r="I216" s="112"/>
      <c r="J216" s="112"/>
      <c r="K216" s="112"/>
      <c r="L216" s="112"/>
      <c r="M216" s="112"/>
      <c r="N216" s="112"/>
      <c r="O216" s="112"/>
      <c r="T216" s="112"/>
      <c r="U216" s="112"/>
    </row>
    <row r="217" spans="9:21" x14ac:dyDescent="0.25">
      <c r="I217" s="112"/>
      <c r="J217" s="112"/>
      <c r="K217" s="112"/>
      <c r="L217" s="112"/>
      <c r="M217" s="112"/>
      <c r="N217" s="112"/>
      <c r="O217" s="112"/>
      <c r="T217" s="112"/>
      <c r="U217" s="112"/>
    </row>
    <row r="218" spans="9:21" x14ac:dyDescent="0.25">
      <c r="I218" s="112"/>
      <c r="J218" s="112"/>
      <c r="K218" s="112"/>
      <c r="L218" s="112"/>
      <c r="M218" s="112"/>
      <c r="N218" s="112"/>
      <c r="O218" s="112"/>
      <c r="T218" s="112"/>
      <c r="U218" s="112"/>
    </row>
    <row r="219" spans="9:21" x14ac:dyDescent="0.25">
      <c r="I219" s="112"/>
      <c r="J219" s="112"/>
      <c r="K219" s="112"/>
      <c r="L219" s="112"/>
      <c r="M219" s="112"/>
      <c r="N219" s="112"/>
      <c r="O219" s="112"/>
      <c r="T219" s="112"/>
      <c r="U219" s="112"/>
    </row>
    <row r="220" spans="9:21" x14ac:dyDescent="0.25">
      <c r="I220" s="112"/>
      <c r="J220" s="112"/>
      <c r="K220" s="112"/>
      <c r="L220" s="112"/>
      <c r="M220" s="112"/>
      <c r="N220" s="112"/>
      <c r="O220" s="112"/>
      <c r="T220" s="112"/>
      <c r="U220" s="112"/>
    </row>
    <row r="221" spans="9:21" x14ac:dyDescent="0.25">
      <c r="I221" s="112"/>
      <c r="J221" s="112"/>
      <c r="K221" s="112"/>
      <c r="L221" s="112"/>
      <c r="M221" s="112"/>
      <c r="N221" s="112"/>
      <c r="O221" s="112"/>
      <c r="T221" s="112"/>
      <c r="U221" s="112"/>
    </row>
    <row r="222" spans="9:21" x14ac:dyDescent="0.25">
      <c r="I222" s="112"/>
      <c r="J222" s="112"/>
      <c r="K222" s="112"/>
      <c r="L222" s="112"/>
      <c r="M222" s="112"/>
      <c r="N222" s="112"/>
      <c r="O222" s="112"/>
      <c r="T222" s="112"/>
      <c r="U222" s="112"/>
    </row>
    <row r="223" spans="9:21" x14ac:dyDescent="0.25">
      <c r="I223" s="112"/>
      <c r="J223" s="112"/>
      <c r="K223" s="112"/>
      <c r="L223" s="112"/>
      <c r="M223" s="112"/>
      <c r="N223" s="112"/>
      <c r="O223" s="112"/>
      <c r="T223" s="112"/>
      <c r="U223" s="112"/>
    </row>
    <row r="224" spans="9:21" x14ac:dyDescent="0.25">
      <c r="I224" s="112"/>
      <c r="J224" s="112"/>
      <c r="K224" s="112"/>
      <c r="L224" s="112"/>
      <c r="M224" s="112"/>
      <c r="N224" s="112"/>
      <c r="O224" s="112"/>
      <c r="T224" s="112"/>
      <c r="U224" s="112"/>
    </row>
    <row r="225" spans="9:21" x14ac:dyDescent="0.25">
      <c r="I225" s="112"/>
      <c r="J225" s="112"/>
      <c r="K225" s="112"/>
      <c r="L225" s="112"/>
      <c r="M225" s="112"/>
      <c r="N225" s="112"/>
      <c r="O225" s="112"/>
      <c r="T225" s="112"/>
      <c r="U225" s="112"/>
    </row>
    <row r="226" spans="9:21" x14ac:dyDescent="0.25">
      <c r="I226" s="112"/>
      <c r="J226" s="112"/>
      <c r="K226" s="112"/>
      <c r="L226" s="112"/>
      <c r="M226" s="112"/>
      <c r="N226" s="112"/>
      <c r="O226" s="112"/>
      <c r="T226" s="112"/>
      <c r="U226" s="112"/>
    </row>
    <row r="227" spans="9:21" x14ac:dyDescent="0.25">
      <c r="I227" s="112"/>
      <c r="J227" s="112"/>
      <c r="K227" s="112"/>
      <c r="L227" s="112"/>
      <c r="M227" s="112"/>
      <c r="N227" s="112"/>
      <c r="O227" s="112"/>
      <c r="T227" s="112"/>
      <c r="U227" s="112"/>
    </row>
    <row r="228" spans="9:21" x14ac:dyDescent="0.25">
      <c r="I228" s="112"/>
      <c r="J228" s="112"/>
      <c r="K228" s="112"/>
      <c r="L228" s="112"/>
      <c r="M228" s="112"/>
      <c r="N228" s="112"/>
      <c r="O228" s="112"/>
      <c r="T228" s="112"/>
      <c r="U228" s="112"/>
    </row>
    <row r="229" spans="9:21" x14ac:dyDescent="0.25">
      <c r="I229" s="112"/>
      <c r="J229" s="112"/>
      <c r="K229" s="112"/>
      <c r="L229" s="112"/>
      <c r="M229" s="112"/>
      <c r="N229" s="112"/>
      <c r="O229" s="112"/>
      <c r="T229" s="112"/>
      <c r="U229" s="112"/>
    </row>
    <row r="230" spans="9:21" x14ac:dyDescent="0.25">
      <c r="I230" s="112"/>
      <c r="J230" s="112"/>
      <c r="K230" s="112"/>
      <c r="L230" s="112"/>
      <c r="M230" s="112"/>
      <c r="N230" s="112"/>
      <c r="O230" s="112"/>
      <c r="T230" s="112"/>
      <c r="U230" s="112"/>
    </row>
    <row r="231" spans="9:21" x14ac:dyDescent="0.25">
      <c r="I231" s="112"/>
      <c r="J231" s="112"/>
      <c r="K231" s="112"/>
      <c r="L231" s="112"/>
      <c r="M231" s="112"/>
      <c r="N231" s="112"/>
      <c r="O231" s="112"/>
      <c r="T231" s="112"/>
      <c r="U231" s="112"/>
    </row>
    <row r="232" spans="9:21" x14ac:dyDescent="0.25">
      <c r="I232" s="112"/>
      <c r="J232" s="112"/>
      <c r="K232" s="112"/>
      <c r="L232" s="112"/>
      <c r="M232" s="112"/>
      <c r="N232" s="112"/>
      <c r="O232" s="112"/>
      <c r="T232" s="112"/>
      <c r="U232" s="112"/>
    </row>
    <row r="233" spans="9:21" x14ac:dyDescent="0.25">
      <c r="I233" s="112"/>
      <c r="J233" s="112"/>
      <c r="K233" s="112"/>
      <c r="L233" s="112"/>
      <c r="M233" s="112"/>
      <c r="N233" s="112"/>
      <c r="O233" s="112"/>
      <c r="T233" s="112"/>
      <c r="U233" s="112"/>
    </row>
    <row r="234" spans="9:21" x14ac:dyDescent="0.25">
      <c r="I234" s="112"/>
      <c r="J234" s="112"/>
      <c r="K234" s="112"/>
      <c r="L234" s="112"/>
      <c r="M234" s="112"/>
      <c r="N234" s="112"/>
      <c r="O234" s="112"/>
      <c r="T234" s="112"/>
      <c r="U234" s="112"/>
    </row>
    <row r="235" spans="9:21" x14ac:dyDescent="0.25">
      <c r="I235" s="112"/>
      <c r="J235" s="112"/>
      <c r="K235" s="112"/>
      <c r="L235" s="112"/>
      <c r="M235" s="112"/>
      <c r="N235" s="112"/>
      <c r="O235" s="112"/>
      <c r="T235" s="112"/>
      <c r="U235" s="112"/>
    </row>
    <row r="236" spans="9:21" x14ac:dyDescent="0.25">
      <c r="I236" s="112"/>
      <c r="J236" s="112"/>
      <c r="K236" s="112"/>
      <c r="L236" s="112"/>
      <c r="M236" s="112"/>
      <c r="N236" s="112"/>
      <c r="O236" s="112"/>
      <c r="T236" s="112"/>
      <c r="U236" s="112"/>
    </row>
    <row r="237" spans="9:21" x14ac:dyDescent="0.25">
      <c r="I237" s="112"/>
      <c r="J237" s="112"/>
      <c r="K237" s="112"/>
      <c r="L237" s="112"/>
      <c r="M237" s="112"/>
      <c r="N237" s="112"/>
      <c r="O237" s="112"/>
      <c r="T237" s="112"/>
      <c r="U237" s="112"/>
    </row>
    <row r="238" spans="9:21" x14ac:dyDescent="0.25">
      <c r="I238" s="112"/>
      <c r="J238" s="112"/>
      <c r="K238" s="112"/>
      <c r="L238" s="112"/>
      <c r="M238" s="112"/>
      <c r="N238" s="112"/>
      <c r="O238" s="112"/>
      <c r="T238" s="112"/>
      <c r="U238" s="112"/>
    </row>
    <row r="239" spans="9:21" x14ac:dyDescent="0.25">
      <c r="I239" s="112"/>
      <c r="J239" s="112"/>
      <c r="K239" s="112"/>
      <c r="L239" s="112"/>
      <c r="M239" s="112"/>
      <c r="N239" s="112"/>
      <c r="O239" s="112"/>
      <c r="T239" s="112"/>
      <c r="U239" s="112"/>
    </row>
    <row r="240" spans="9:21" x14ac:dyDescent="0.25">
      <c r="I240" s="112"/>
      <c r="J240" s="112"/>
      <c r="K240" s="112"/>
      <c r="L240" s="112"/>
      <c r="M240" s="112"/>
      <c r="N240" s="112"/>
      <c r="O240" s="112"/>
      <c r="T240" s="112"/>
      <c r="U240" s="112"/>
    </row>
    <row r="241" spans="9:21" x14ac:dyDescent="0.25">
      <c r="I241" s="112"/>
      <c r="J241" s="112"/>
      <c r="K241" s="112"/>
      <c r="L241" s="112"/>
      <c r="M241" s="112"/>
      <c r="N241" s="112"/>
      <c r="O241" s="112"/>
      <c r="T241" s="112"/>
      <c r="U241" s="112"/>
    </row>
    <row r="242" spans="9:21" x14ac:dyDescent="0.25">
      <c r="I242" s="112"/>
      <c r="J242" s="112"/>
      <c r="K242" s="112"/>
      <c r="L242" s="112"/>
      <c r="M242" s="112"/>
      <c r="N242" s="112"/>
      <c r="O242" s="112"/>
      <c r="T242" s="112"/>
      <c r="U242" s="112"/>
    </row>
    <row r="243" spans="9:21" x14ac:dyDescent="0.25">
      <c r="I243" s="112"/>
      <c r="J243" s="112"/>
      <c r="K243" s="112"/>
      <c r="L243" s="112"/>
      <c r="M243" s="112"/>
      <c r="N243" s="112"/>
      <c r="O243" s="112"/>
      <c r="T243" s="112"/>
      <c r="U243" s="112"/>
    </row>
    <row r="244" spans="9:21" x14ac:dyDescent="0.25">
      <c r="I244" s="112"/>
      <c r="J244" s="112"/>
      <c r="K244" s="112"/>
      <c r="L244" s="112"/>
      <c r="M244" s="112"/>
      <c r="N244" s="112"/>
      <c r="O244" s="112"/>
      <c r="T244" s="112"/>
      <c r="U244" s="112"/>
    </row>
    <row r="245" spans="9:21" x14ac:dyDescent="0.25">
      <c r="I245" s="112"/>
      <c r="J245" s="112"/>
      <c r="K245" s="112"/>
      <c r="L245" s="112"/>
      <c r="M245" s="112"/>
      <c r="N245" s="112"/>
      <c r="O245" s="112"/>
      <c r="T245" s="112"/>
      <c r="U245" s="112"/>
    </row>
    <row r="246" spans="9:21" x14ac:dyDescent="0.25">
      <c r="I246" s="112"/>
      <c r="J246" s="112"/>
      <c r="K246" s="112"/>
      <c r="L246" s="112"/>
      <c r="M246" s="112"/>
      <c r="N246" s="112"/>
      <c r="O246" s="112"/>
      <c r="T246" s="112"/>
      <c r="U246" s="112"/>
    </row>
    <row r="247" spans="9:21" x14ac:dyDescent="0.25">
      <c r="I247" s="112"/>
      <c r="J247" s="112"/>
      <c r="K247" s="112"/>
      <c r="L247" s="112"/>
      <c r="M247" s="112"/>
      <c r="N247" s="112"/>
      <c r="O247" s="112"/>
      <c r="T247" s="112"/>
      <c r="U247" s="112"/>
    </row>
    <row r="248" spans="9:21" x14ac:dyDescent="0.25">
      <c r="I248" s="112"/>
      <c r="J248" s="112"/>
      <c r="K248" s="112"/>
      <c r="L248" s="112"/>
      <c r="M248" s="112"/>
      <c r="N248" s="112"/>
      <c r="O248" s="112"/>
      <c r="T248" s="112"/>
      <c r="U248" s="112"/>
    </row>
    <row r="249" spans="9:21" x14ac:dyDescent="0.25">
      <c r="I249" s="112"/>
      <c r="J249" s="112"/>
      <c r="K249" s="112"/>
      <c r="L249" s="112"/>
      <c r="M249" s="112"/>
      <c r="N249" s="112"/>
      <c r="O249" s="112"/>
      <c r="T249" s="112"/>
      <c r="U249" s="112"/>
    </row>
    <row r="250" spans="9:21" x14ac:dyDescent="0.25">
      <c r="I250" s="112"/>
      <c r="J250" s="112"/>
      <c r="K250" s="112"/>
      <c r="L250" s="112"/>
      <c r="M250" s="112"/>
      <c r="N250" s="112"/>
      <c r="O250" s="112"/>
      <c r="T250" s="112"/>
      <c r="U250" s="112"/>
    </row>
    <row r="251" spans="9:21" x14ac:dyDescent="0.25">
      <c r="I251" s="112"/>
      <c r="J251" s="112"/>
      <c r="K251" s="112"/>
      <c r="L251" s="112"/>
      <c r="M251" s="112"/>
      <c r="N251" s="112"/>
      <c r="O251" s="112"/>
      <c r="T251" s="112"/>
      <c r="U251" s="112"/>
    </row>
    <row r="252" spans="9:21" x14ac:dyDescent="0.25">
      <c r="I252" s="112"/>
      <c r="J252" s="112"/>
      <c r="K252" s="112"/>
      <c r="L252" s="112"/>
      <c r="M252" s="112"/>
      <c r="N252" s="112"/>
      <c r="O252" s="112"/>
      <c r="T252" s="112"/>
      <c r="U252" s="112"/>
    </row>
    <row r="253" spans="9:21" x14ac:dyDescent="0.25">
      <c r="I253" s="112"/>
      <c r="J253" s="112"/>
      <c r="K253" s="112"/>
      <c r="L253" s="112"/>
      <c r="M253" s="112"/>
      <c r="N253" s="112"/>
      <c r="O253" s="112"/>
      <c r="T253" s="112"/>
      <c r="U253" s="112"/>
    </row>
    <row r="254" spans="9:21" x14ac:dyDescent="0.25">
      <c r="I254" s="112"/>
      <c r="J254" s="112"/>
      <c r="K254" s="112"/>
      <c r="L254" s="112"/>
      <c r="M254" s="112"/>
      <c r="N254" s="112"/>
      <c r="O254" s="112"/>
      <c r="T254" s="112"/>
      <c r="U254" s="112"/>
    </row>
    <row r="255" spans="9:21" x14ac:dyDescent="0.25">
      <c r="I255" s="112"/>
      <c r="J255" s="112"/>
      <c r="K255" s="112"/>
      <c r="L255" s="112"/>
      <c r="M255" s="112"/>
      <c r="N255" s="112"/>
      <c r="O255" s="112"/>
      <c r="T255" s="112"/>
      <c r="U255" s="112"/>
    </row>
    <row r="256" spans="9:21" x14ac:dyDescent="0.25">
      <c r="I256" s="112"/>
      <c r="J256" s="112"/>
      <c r="K256" s="112"/>
      <c r="L256" s="112"/>
      <c r="M256" s="112"/>
      <c r="N256" s="112"/>
      <c r="O256" s="112"/>
      <c r="T256" s="112"/>
      <c r="U256" s="112"/>
    </row>
    <row r="257" spans="9:21" x14ac:dyDescent="0.25">
      <c r="I257" s="112"/>
      <c r="J257" s="112"/>
      <c r="K257" s="112"/>
      <c r="L257" s="112"/>
      <c r="M257" s="112"/>
      <c r="N257" s="112"/>
      <c r="O257" s="112"/>
      <c r="T257" s="112"/>
      <c r="U257" s="112"/>
    </row>
    <row r="258" spans="9:21" x14ac:dyDescent="0.25">
      <c r="I258" s="112"/>
      <c r="J258" s="112"/>
      <c r="K258" s="112"/>
      <c r="L258" s="112"/>
      <c r="M258" s="112"/>
      <c r="N258" s="112"/>
      <c r="O258" s="112"/>
      <c r="T258" s="112"/>
      <c r="U258" s="112"/>
    </row>
    <row r="259" spans="9:21" x14ac:dyDescent="0.25">
      <c r="I259" s="112"/>
      <c r="J259" s="112"/>
      <c r="K259" s="112"/>
      <c r="L259" s="112"/>
      <c r="M259" s="112"/>
      <c r="N259" s="112"/>
      <c r="O259" s="112"/>
      <c r="T259" s="112"/>
      <c r="U259" s="112"/>
    </row>
    <row r="260" spans="9:21" x14ac:dyDescent="0.25">
      <c r="I260" s="112"/>
      <c r="J260" s="112"/>
      <c r="K260" s="112"/>
      <c r="L260" s="112"/>
      <c r="M260" s="112"/>
      <c r="N260" s="112"/>
      <c r="O260" s="112"/>
      <c r="T260" s="112"/>
      <c r="U260" s="112"/>
    </row>
    <row r="261" spans="9:21" x14ac:dyDescent="0.25">
      <c r="I261" s="112"/>
      <c r="J261" s="112"/>
      <c r="K261" s="112"/>
      <c r="L261" s="112"/>
      <c r="M261" s="112"/>
      <c r="N261" s="112"/>
      <c r="O261" s="112"/>
      <c r="T261" s="112"/>
      <c r="U261" s="112"/>
    </row>
    <row r="262" spans="9:21" x14ac:dyDescent="0.25">
      <c r="I262" s="112"/>
      <c r="J262" s="112"/>
      <c r="K262" s="112"/>
      <c r="L262" s="112"/>
      <c r="M262" s="112"/>
      <c r="N262" s="112"/>
      <c r="O262" s="112"/>
      <c r="T262" s="112"/>
      <c r="U262" s="112"/>
    </row>
    <row r="263" spans="9:21" x14ac:dyDescent="0.25">
      <c r="I263" s="112"/>
      <c r="J263" s="112"/>
      <c r="K263" s="112"/>
      <c r="L263" s="112"/>
      <c r="M263" s="112"/>
      <c r="N263" s="112"/>
      <c r="O263" s="112"/>
      <c r="T263" s="112"/>
      <c r="U263" s="112"/>
    </row>
    <row r="264" spans="9:21" x14ac:dyDescent="0.25">
      <c r="I264" s="112"/>
      <c r="J264" s="112"/>
      <c r="K264" s="112"/>
      <c r="L264" s="112"/>
      <c r="M264" s="112"/>
      <c r="N264" s="112"/>
      <c r="O264" s="112"/>
      <c r="T264" s="112"/>
      <c r="U264" s="112"/>
    </row>
    <row r="265" spans="9:21" x14ac:dyDescent="0.25">
      <c r="I265" s="112"/>
      <c r="J265" s="112"/>
      <c r="K265" s="112"/>
      <c r="L265" s="112"/>
      <c r="M265" s="112"/>
      <c r="N265" s="112"/>
      <c r="O265" s="112"/>
      <c r="T265" s="112"/>
      <c r="U265" s="112"/>
    </row>
    <row r="266" spans="9:21" x14ac:dyDescent="0.25">
      <c r="I266" s="112"/>
      <c r="J266" s="112"/>
      <c r="K266" s="112"/>
      <c r="L266" s="112"/>
      <c r="M266" s="112"/>
      <c r="N266" s="112"/>
      <c r="O266" s="112"/>
      <c r="T266" s="112"/>
      <c r="U266" s="112"/>
    </row>
    <row r="267" spans="9:21" x14ac:dyDescent="0.25">
      <c r="I267" s="112"/>
      <c r="J267" s="112"/>
      <c r="K267" s="112"/>
      <c r="L267" s="112"/>
      <c r="M267" s="112"/>
      <c r="N267" s="112"/>
      <c r="O267" s="112"/>
      <c r="T267" s="112"/>
      <c r="U267" s="112"/>
    </row>
    <row r="268" spans="9:21" x14ac:dyDescent="0.25">
      <c r="I268" s="112"/>
      <c r="J268" s="112"/>
      <c r="K268" s="112"/>
      <c r="L268" s="112"/>
      <c r="M268" s="112"/>
      <c r="N268" s="112"/>
      <c r="O268" s="112"/>
      <c r="T268" s="112"/>
      <c r="U268" s="112"/>
    </row>
    <row r="269" spans="9:21" x14ac:dyDescent="0.25">
      <c r="I269" s="112"/>
      <c r="J269" s="112"/>
      <c r="K269" s="112"/>
      <c r="L269" s="112"/>
      <c r="M269" s="112"/>
      <c r="N269" s="112"/>
      <c r="O269" s="112"/>
      <c r="T269" s="112"/>
      <c r="U269" s="112"/>
    </row>
    <row r="270" spans="9:21" x14ac:dyDescent="0.25">
      <c r="I270" s="112"/>
      <c r="J270" s="112"/>
      <c r="K270" s="112"/>
      <c r="L270" s="112"/>
      <c r="M270" s="112"/>
      <c r="N270" s="112"/>
      <c r="O270" s="112"/>
      <c r="T270" s="112"/>
      <c r="U270" s="112"/>
    </row>
    <row r="271" spans="9:21" x14ac:dyDescent="0.25">
      <c r="I271" s="112"/>
      <c r="J271" s="112"/>
      <c r="K271" s="112"/>
      <c r="L271" s="112"/>
      <c r="M271" s="112"/>
      <c r="N271" s="112"/>
      <c r="O271" s="112"/>
      <c r="T271" s="112"/>
      <c r="U271" s="112"/>
    </row>
    <row r="272" spans="9:21" x14ac:dyDescent="0.25">
      <c r="I272" s="112"/>
      <c r="J272" s="112"/>
      <c r="K272" s="112"/>
      <c r="L272" s="112"/>
      <c r="M272" s="112"/>
      <c r="N272" s="112"/>
      <c r="O272" s="112"/>
      <c r="T272" s="112"/>
      <c r="U272" s="112"/>
    </row>
    <row r="273" spans="9:21" x14ac:dyDescent="0.25">
      <c r="I273" s="112"/>
      <c r="J273" s="112"/>
      <c r="K273" s="112"/>
      <c r="L273" s="112"/>
      <c r="M273" s="112"/>
      <c r="N273" s="112"/>
      <c r="O273" s="112"/>
      <c r="T273" s="112"/>
      <c r="U273" s="112"/>
    </row>
    <row r="274" spans="9:21" x14ac:dyDescent="0.25">
      <c r="I274" s="112"/>
      <c r="J274" s="112"/>
      <c r="K274" s="112"/>
      <c r="L274" s="112"/>
      <c r="M274" s="112"/>
      <c r="N274" s="112"/>
      <c r="O274" s="112"/>
      <c r="T274" s="112"/>
      <c r="U274" s="112"/>
    </row>
    <row r="275" spans="9:21" x14ac:dyDescent="0.25">
      <c r="I275" s="112"/>
      <c r="J275" s="112"/>
      <c r="K275" s="112"/>
      <c r="L275" s="112"/>
      <c r="M275" s="112"/>
      <c r="N275" s="112"/>
      <c r="O275" s="112"/>
      <c r="T275" s="112"/>
      <c r="U275" s="112"/>
    </row>
    <row r="276" spans="9:21" x14ac:dyDescent="0.25">
      <c r="I276" s="112"/>
      <c r="J276" s="112"/>
      <c r="K276" s="112"/>
      <c r="L276" s="112"/>
      <c r="M276" s="112"/>
      <c r="N276" s="112"/>
      <c r="O276" s="112"/>
      <c r="T276" s="112"/>
      <c r="U276" s="112"/>
    </row>
    <row r="277" spans="9:21" x14ac:dyDescent="0.25">
      <c r="I277" s="112"/>
      <c r="J277" s="112"/>
      <c r="K277" s="112"/>
      <c r="L277" s="112"/>
      <c r="M277" s="112"/>
      <c r="N277" s="112"/>
      <c r="O277" s="112"/>
      <c r="T277" s="112"/>
      <c r="U277" s="112"/>
    </row>
    <row r="278" spans="9:21" x14ac:dyDescent="0.25">
      <c r="I278" s="112"/>
      <c r="J278" s="112"/>
      <c r="K278" s="112"/>
      <c r="L278" s="112"/>
      <c r="M278" s="112"/>
      <c r="N278" s="112"/>
      <c r="O278" s="112"/>
      <c r="T278" s="112"/>
      <c r="U278" s="112"/>
    </row>
    <row r="279" spans="9:21" x14ac:dyDescent="0.25">
      <c r="I279" s="112"/>
      <c r="J279" s="112"/>
      <c r="K279" s="112"/>
      <c r="L279" s="112"/>
      <c r="M279" s="112"/>
      <c r="N279" s="112"/>
      <c r="O279" s="112"/>
      <c r="T279" s="112"/>
      <c r="U279" s="112"/>
    </row>
    <row r="280" spans="9:21" x14ac:dyDescent="0.25">
      <c r="I280" s="112"/>
      <c r="J280" s="112"/>
      <c r="K280" s="112"/>
      <c r="L280" s="112"/>
      <c r="M280" s="112"/>
      <c r="N280" s="112"/>
      <c r="O280" s="112"/>
      <c r="T280" s="112"/>
      <c r="U280" s="112"/>
    </row>
    <row r="281" spans="9:21" x14ac:dyDescent="0.25">
      <c r="I281" s="112"/>
      <c r="J281" s="112"/>
      <c r="K281" s="112"/>
      <c r="L281" s="112"/>
      <c r="M281" s="112"/>
      <c r="N281" s="112"/>
      <c r="O281" s="112"/>
      <c r="T281" s="112"/>
      <c r="U281" s="112"/>
    </row>
    <row r="282" spans="9:21" x14ac:dyDescent="0.25">
      <c r="I282" s="112"/>
      <c r="J282" s="112"/>
      <c r="K282" s="112"/>
      <c r="L282" s="112"/>
      <c r="M282" s="112"/>
      <c r="N282" s="112"/>
      <c r="O282" s="112"/>
      <c r="T282" s="112"/>
      <c r="U282" s="112"/>
    </row>
    <row r="283" spans="9:21" x14ac:dyDescent="0.25">
      <c r="I283" s="112"/>
      <c r="J283" s="112"/>
      <c r="K283" s="112"/>
      <c r="L283" s="112"/>
      <c r="M283" s="112"/>
      <c r="N283" s="112"/>
      <c r="O283" s="112"/>
      <c r="T283" s="112"/>
      <c r="U283" s="112"/>
    </row>
    <row r="284" spans="9:21" x14ac:dyDescent="0.25">
      <c r="I284" s="112"/>
      <c r="J284" s="112"/>
      <c r="K284" s="112"/>
      <c r="L284" s="112"/>
      <c r="M284" s="112"/>
      <c r="N284" s="112"/>
      <c r="O284" s="112"/>
      <c r="T284" s="112"/>
      <c r="U284" s="112"/>
    </row>
    <row r="285" spans="9:21" x14ac:dyDescent="0.25">
      <c r="I285" s="112"/>
      <c r="J285" s="112"/>
      <c r="K285" s="112"/>
      <c r="L285" s="112"/>
      <c r="M285" s="112"/>
      <c r="N285" s="112"/>
      <c r="O285" s="112"/>
      <c r="T285" s="112"/>
      <c r="U285" s="112"/>
    </row>
    <row r="286" spans="9:21" x14ac:dyDescent="0.25">
      <c r="I286" s="112"/>
      <c r="J286" s="112"/>
      <c r="K286" s="112"/>
      <c r="L286" s="112"/>
      <c r="M286" s="112"/>
      <c r="N286" s="112"/>
      <c r="O286" s="112"/>
      <c r="T286" s="112"/>
      <c r="U286" s="112"/>
    </row>
    <row r="287" spans="9:21" x14ac:dyDescent="0.25">
      <c r="I287" s="112"/>
      <c r="J287" s="112"/>
      <c r="K287" s="112"/>
      <c r="L287" s="112"/>
      <c r="M287" s="112"/>
      <c r="N287" s="112"/>
      <c r="O287" s="112"/>
      <c r="T287" s="112"/>
      <c r="U287" s="112"/>
    </row>
    <row r="288" spans="9:21" x14ac:dyDescent="0.25">
      <c r="I288" s="112"/>
      <c r="J288" s="112"/>
      <c r="K288" s="112"/>
      <c r="L288" s="112"/>
      <c r="M288" s="112"/>
      <c r="N288" s="112"/>
      <c r="O288" s="112"/>
      <c r="T288" s="112"/>
      <c r="U288" s="112"/>
    </row>
    <row r="289" spans="9:21" x14ac:dyDescent="0.25">
      <c r="I289" s="112"/>
      <c r="J289" s="112"/>
      <c r="K289" s="112"/>
      <c r="L289" s="112"/>
      <c r="M289" s="112"/>
      <c r="N289" s="112"/>
      <c r="O289" s="112"/>
      <c r="T289" s="112"/>
      <c r="U289" s="112"/>
    </row>
    <row r="290" spans="9:21" x14ac:dyDescent="0.25">
      <c r="I290" s="112"/>
      <c r="J290" s="112"/>
      <c r="K290" s="112"/>
      <c r="L290" s="112"/>
      <c r="M290" s="112"/>
      <c r="N290" s="112"/>
      <c r="O290" s="112"/>
      <c r="T290" s="112"/>
      <c r="U290" s="112"/>
    </row>
    <row r="291" spans="9:21" x14ac:dyDescent="0.25">
      <c r="I291" s="112"/>
      <c r="J291" s="112"/>
      <c r="K291" s="112"/>
      <c r="L291" s="112"/>
      <c r="M291" s="112"/>
      <c r="N291" s="112"/>
      <c r="O291" s="112"/>
      <c r="T291" s="112"/>
      <c r="U291" s="112"/>
    </row>
    <row r="292" spans="9:21" x14ac:dyDescent="0.25">
      <c r="I292" s="112"/>
      <c r="J292" s="112"/>
      <c r="K292" s="112"/>
      <c r="L292" s="112"/>
      <c r="M292" s="112"/>
      <c r="N292" s="112"/>
      <c r="O292" s="112"/>
      <c r="T292" s="112"/>
      <c r="U292" s="112"/>
    </row>
    <row r="293" spans="9:21" x14ac:dyDescent="0.25">
      <c r="I293" s="112"/>
      <c r="J293" s="112"/>
      <c r="K293" s="112"/>
      <c r="L293" s="112"/>
      <c r="M293" s="112"/>
      <c r="N293" s="112"/>
      <c r="O293" s="112"/>
      <c r="T293" s="112"/>
      <c r="U293" s="112"/>
    </row>
    <row r="294" spans="9:21" x14ac:dyDescent="0.25">
      <c r="I294" s="112"/>
      <c r="J294" s="112"/>
      <c r="K294" s="112"/>
      <c r="L294" s="112"/>
      <c r="M294" s="112"/>
      <c r="N294" s="112"/>
      <c r="O294" s="112"/>
      <c r="T294" s="112"/>
      <c r="U294" s="112"/>
    </row>
    <row r="295" spans="9:21" x14ac:dyDescent="0.25">
      <c r="I295" s="112"/>
      <c r="J295" s="112"/>
      <c r="K295" s="112"/>
      <c r="L295" s="112"/>
      <c r="M295" s="112"/>
      <c r="N295" s="112"/>
      <c r="O295" s="112"/>
      <c r="T295" s="112"/>
      <c r="U295" s="112"/>
    </row>
    <row r="296" spans="9:21" x14ac:dyDescent="0.25">
      <c r="I296" s="112"/>
      <c r="J296" s="112"/>
      <c r="K296" s="112"/>
      <c r="L296" s="112"/>
      <c r="M296" s="112"/>
      <c r="N296" s="112"/>
      <c r="O296" s="112"/>
      <c r="T296" s="112"/>
      <c r="U296" s="112"/>
    </row>
    <row r="297" spans="9:21" x14ac:dyDescent="0.25">
      <c r="I297" s="112"/>
      <c r="J297" s="112"/>
      <c r="K297" s="112"/>
      <c r="L297" s="112"/>
      <c r="M297" s="112"/>
      <c r="N297" s="112"/>
      <c r="O297" s="112"/>
      <c r="T297" s="112"/>
      <c r="U297" s="112"/>
    </row>
    <row r="298" spans="9:21" x14ac:dyDescent="0.25">
      <c r="I298" s="112"/>
      <c r="J298" s="112"/>
      <c r="K298" s="112"/>
      <c r="L298" s="112"/>
      <c r="M298" s="112"/>
      <c r="N298" s="112"/>
      <c r="O298" s="112"/>
      <c r="T298" s="112"/>
      <c r="U298" s="112"/>
    </row>
    <row r="299" spans="9:21" x14ac:dyDescent="0.25">
      <c r="I299" s="112"/>
      <c r="J299" s="112"/>
      <c r="K299" s="112"/>
      <c r="L299" s="112"/>
      <c r="M299" s="112"/>
      <c r="N299" s="112"/>
      <c r="O299" s="112"/>
      <c r="T299" s="112"/>
      <c r="U299" s="112"/>
    </row>
    <row r="300" spans="9:21" x14ac:dyDescent="0.25">
      <c r="I300" s="112"/>
      <c r="J300" s="112"/>
      <c r="K300" s="112"/>
      <c r="L300" s="112"/>
      <c r="M300" s="112"/>
      <c r="N300" s="112"/>
      <c r="O300" s="112"/>
      <c r="T300" s="112"/>
      <c r="U300" s="112"/>
    </row>
    <row r="301" spans="9:21" x14ac:dyDescent="0.25">
      <c r="I301" s="112"/>
      <c r="J301" s="112"/>
      <c r="K301" s="112"/>
      <c r="L301" s="112"/>
      <c r="M301" s="112"/>
      <c r="N301" s="112"/>
      <c r="O301" s="112"/>
      <c r="T301" s="112"/>
      <c r="U301" s="112"/>
    </row>
    <row r="302" spans="9:21" x14ac:dyDescent="0.25">
      <c r="I302" s="112"/>
      <c r="J302" s="112"/>
      <c r="K302" s="112"/>
      <c r="L302" s="112"/>
      <c r="M302" s="112"/>
      <c r="N302" s="112"/>
      <c r="O302" s="112"/>
      <c r="T302" s="112"/>
      <c r="U302" s="112"/>
    </row>
    <row r="303" spans="9:21" x14ac:dyDescent="0.25">
      <c r="I303" s="112"/>
      <c r="J303" s="112"/>
      <c r="K303" s="112"/>
      <c r="L303" s="112"/>
      <c r="M303" s="112"/>
      <c r="N303" s="112"/>
      <c r="O303" s="112"/>
      <c r="T303" s="112"/>
      <c r="U303" s="112"/>
    </row>
    <row r="304" spans="9:21" x14ac:dyDescent="0.25">
      <c r="I304" s="112"/>
      <c r="J304" s="112"/>
      <c r="K304" s="112"/>
      <c r="L304" s="112"/>
      <c r="M304" s="112"/>
      <c r="N304" s="112"/>
      <c r="O304" s="112"/>
      <c r="T304" s="112"/>
      <c r="U304" s="112"/>
    </row>
    <row r="305" spans="9:21" x14ac:dyDescent="0.25">
      <c r="I305" s="112"/>
      <c r="J305" s="112"/>
      <c r="K305" s="112"/>
      <c r="L305" s="112"/>
      <c r="M305" s="112"/>
      <c r="N305" s="112"/>
      <c r="O305" s="112"/>
      <c r="T305" s="112"/>
      <c r="U305" s="112"/>
    </row>
    <row r="306" spans="9:21" x14ac:dyDescent="0.25">
      <c r="I306" s="112"/>
      <c r="J306" s="112"/>
      <c r="K306" s="112"/>
      <c r="L306" s="112"/>
      <c r="M306" s="112"/>
      <c r="N306" s="112"/>
      <c r="O306" s="112"/>
      <c r="T306" s="112"/>
      <c r="U306" s="112"/>
    </row>
    <row r="307" spans="9:21" x14ac:dyDescent="0.25">
      <c r="I307" s="112"/>
      <c r="J307" s="112"/>
      <c r="K307" s="112"/>
      <c r="L307" s="112"/>
      <c r="M307" s="112"/>
      <c r="N307" s="112"/>
      <c r="O307" s="112"/>
      <c r="T307" s="112"/>
      <c r="U307" s="112"/>
    </row>
    <row r="308" spans="9:21" x14ac:dyDescent="0.25">
      <c r="I308" s="112"/>
      <c r="J308" s="112"/>
      <c r="K308" s="112"/>
      <c r="L308" s="112"/>
      <c r="M308" s="112"/>
      <c r="N308" s="112"/>
      <c r="O308" s="112"/>
      <c r="T308" s="112"/>
      <c r="U308" s="112"/>
    </row>
    <row r="309" spans="9:21" x14ac:dyDescent="0.25">
      <c r="I309" s="112"/>
      <c r="J309" s="112"/>
      <c r="K309" s="112"/>
      <c r="L309" s="112"/>
      <c r="M309" s="112"/>
      <c r="N309" s="112"/>
      <c r="O309" s="112"/>
      <c r="T309" s="112"/>
      <c r="U309" s="112"/>
    </row>
    <row r="310" spans="9:21" x14ac:dyDescent="0.25">
      <c r="I310" s="112"/>
      <c r="J310" s="112"/>
      <c r="K310" s="112"/>
      <c r="L310" s="112"/>
      <c r="M310" s="112"/>
      <c r="N310" s="112"/>
      <c r="O310" s="112"/>
      <c r="T310" s="112"/>
      <c r="U310" s="112"/>
    </row>
    <row r="311" spans="9:21" x14ac:dyDescent="0.25">
      <c r="I311" s="112"/>
      <c r="J311" s="112"/>
      <c r="K311" s="112"/>
      <c r="L311" s="112"/>
      <c r="M311" s="112"/>
      <c r="N311" s="112"/>
      <c r="O311" s="112"/>
      <c r="T311" s="112"/>
      <c r="U311" s="112"/>
    </row>
    <row r="312" spans="9:21" x14ac:dyDescent="0.25">
      <c r="I312" s="112"/>
      <c r="J312" s="112"/>
      <c r="K312" s="112"/>
      <c r="L312" s="112"/>
      <c r="M312" s="112"/>
      <c r="N312" s="112"/>
      <c r="O312" s="112"/>
      <c r="T312" s="112"/>
      <c r="U312" s="112"/>
    </row>
    <row r="313" spans="9:21" x14ac:dyDescent="0.25">
      <c r="I313" s="112"/>
      <c r="J313" s="112"/>
      <c r="K313" s="112"/>
      <c r="L313" s="112"/>
      <c r="M313" s="112"/>
      <c r="N313" s="112"/>
      <c r="O313" s="112"/>
      <c r="T313" s="112"/>
      <c r="U313" s="112"/>
    </row>
    <row r="314" spans="9:21" x14ac:dyDescent="0.25">
      <c r="I314" s="112"/>
      <c r="J314" s="112"/>
      <c r="K314" s="112"/>
      <c r="L314" s="112"/>
      <c r="M314" s="112"/>
      <c r="N314" s="112"/>
      <c r="O314" s="112"/>
      <c r="T314" s="112"/>
      <c r="U314" s="112"/>
    </row>
    <row r="315" spans="9:21" x14ac:dyDescent="0.25">
      <c r="I315" s="112"/>
      <c r="J315" s="112"/>
      <c r="K315" s="112"/>
      <c r="L315" s="112"/>
      <c r="M315" s="112"/>
      <c r="N315" s="112"/>
      <c r="O315" s="112"/>
      <c r="T315" s="112"/>
      <c r="U315" s="112"/>
    </row>
    <row r="316" spans="9:21" x14ac:dyDescent="0.25">
      <c r="I316" s="112"/>
      <c r="J316" s="112"/>
      <c r="K316" s="112"/>
      <c r="L316" s="112"/>
      <c r="M316" s="112"/>
      <c r="N316" s="112"/>
      <c r="O316" s="112"/>
      <c r="T316" s="112"/>
      <c r="U316" s="112"/>
    </row>
    <row r="317" spans="9:21" x14ac:dyDescent="0.25">
      <c r="I317" s="112"/>
      <c r="J317" s="112"/>
      <c r="K317" s="112"/>
      <c r="L317" s="112"/>
      <c r="M317" s="112"/>
      <c r="N317" s="112"/>
      <c r="O317" s="112"/>
      <c r="T317" s="112"/>
      <c r="U317" s="112"/>
    </row>
    <row r="318" spans="9:21" x14ac:dyDescent="0.25">
      <c r="I318" s="112"/>
      <c r="J318" s="112"/>
      <c r="K318" s="112"/>
      <c r="L318" s="112"/>
      <c r="M318" s="112"/>
      <c r="N318" s="112"/>
      <c r="O318" s="112"/>
      <c r="T318" s="112"/>
      <c r="U318" s="112"/>
    </row>
    <row r="319" spans="9:21" x14ac:dyDescent="0.25">
      <c r="I319" s="112"/>
      <c r="J319" s="112"/>
      <c r="K319" s="112"/>
      <c r="L319" s="112"/>
      <c r="M319" s="112"/>
      <c r="N319" s="112"/>
      <c r="O319" s="112"/>
      <c r="T319" s="112"/>
      <c r="U319" s="112"/>
    </row>
    <row r="320" spans="9:21" x14ac:dyDescent="0.25">
      <c r="I320" s="112"/>
      <c r="J320" s="112"/>
      <c r="K320" s="112"/>
      <c r="L320" s="112"/>
      <c r="M320" s="112"/>
      <c r="N320" s="112"/>
      <c r="O320" s="112"/>
      <c r="T320" s="112"/>
      <c r="U320" s="112"/>
    </row>
    <row r="321" spans="9:21" x14ac:dyDescent="0.25">
      <c r="I321" s="112"/>
      <c r="J321" s="112"/>
      <c r="K321" s="112"/>
      <c r="L321" s="112"/>
      <c r="M321" s="112"/>
      <c r="N321" s="112"/>
      <c r="O321" s="112"/>
      <c r="T321" s="112"/>
      <c r="U321" s="112"/>
    </row>
    <row r="322" spans="9:21" x14ac:dyDescent="0.25">
      <c r="I322" s="112"/>
      <c r="J322" s="112"/>
      <c r="K322" s="112"/>
      <c r="L322" s="112"/>
      <c r="M322" s="112"/>
      <c r="N322" s="112"/>
      <c r="O322" s="112"/>
      <c r="T322" s="112"/>
      <c r="U322" s="112"/>
    </row>
    <row r="323" spans="9:21" x14ac:dyDescent="0.25">
      <c r="I323" s="112"/>
      <c r="J323" s="112"/>
      <c r="K323" s="112"/>
      <c r="L323" s="112"/>
      <c r="M323" s="112"/>
      <c r="N323" s="112"/>
      <c r="O323" s="112"/>
      <c r="T323" s="112"/>
      <c r="U323" s="112"/>
    </row>
    <row r="324" spans="9:21" x14ac:dyDescent="0.25">
      <c r="I324" s="112"/>
      <c r="J324" s="112"/>
      <c r="K324" s="112"/>
      <c r="L324" s="112"/>
      <c r="M324" s="112"/>
      <c r="N324" s="112"/>
      <c r="O324" s="112"/>
      <c r="T324" s="112"/>
      <c r="U324" s="112"/>
    </row>
    <row r="325" spans="9:21" x14ac:dyDescent="0.25">
      <c r="I325" s="112"/>
      <c r="J325" s="112"/>
      <c r="K325" s="112"/>
      <c r="L325" s="112"/>
      <c r="M325" s="112"/>
      <c r="N325" s="112"/>
      <c r="O325" s="112"/>
      <c r="T325" s="112"/>
      <c r="U325" s="112"/>
    </row>
    <row r="326" spans="9:21" x14ac:dyDescent="0.25">
      <c r="I326" s="112"/>
      <c r="J326" s="112"/>
      <c r="K326" s="112"/>
      <c r="L326" s="112"/>
      <c r="M326" s="112"/>
      <c r="N326" s="112"/>
      <c r="O326" s="112"/>
      <c r="T326" s="112"/>
      <c r="U326" s="112"/>
    </row>
    <row r="327" spans="9:21" x14ac:dyDescent="0.25">
      <c r="I327" s="112"/>
      <c r="J327" s="112"/>
      <c r="K327" s="112"/>
      <c r="L327" s="112"/>
      <c r="M327" s="112"/>
      <c r="N327" s="112"/>
      <c r="O327" s="112"/>
      <c r="T327" s="112"/>
      <c r="U327" s="112"/>
    </row>
    <row r="328" spans="9:21" x14ac:dyDescent="0.25">
      <c r="I328" s="112"/>
      <c r="J328" s="112"/>
      <c r="K328" s="112"/>
      <c r="L328" s="112"/>
      <c r="M328" s="112"/>
      <c r="N328" s="112"/>
      <c r="O328" s="112"/>
      <c r="T328" s="112"/>
      <c r="U328" s="112"/>
    </row>
    <row r="329" spans="9:21" x14ac:dyDescent="0.25">
      <c r="I329" s="112"/>
      <c r="J329" s="112"/>
      <c r="K329" s="112"/>
      <c r="L329" s="112"/>
      <c r="M329" s="112"/>
      <c r="N329" s="112"/>
      <c r="O329" s="112"/>
      <c r="T329" s="112"/>
      <c r="U329" s="112"/>
    </row>
    <row r="330" spans="9:21" x14ac:dyDescent="0.25">
      <c r="I330" s="112"/>
      <c r="J330" s="112"/>
      <c r="K330" s="112"/>
      <c r="L330" s="112"/>
      <c r="M330" s="112"/>
      <c r="N330" s="112"/>
      <c r="O330" s="112"/>
      <c r="T330" s="112"/>
      <c r="U330" s="112"/>
    </row>
    <row r="331" spans="9:21" x14ac:dyDescent="0.25">
      <c r="I331" s="112"/>
      <c r="J331" s="112"/>
      <c r="K331" s="112"/>
      <c r="L331" s="112"/>
      <c r="M331" s="112"/>
      <c r="N331" s="112"/>
      <c r="O331" s="112"/>
      <c r="T331" s="112"/>
      <c r="U331" s="112"/>
    </row>
    <row r="332" spans="9:21" x14ac:dyDescent="0.25">
      <c r="I332" s="112"/>
      <c r="J332" s="112"/>
      <c r="K332" s="112"/>
      <c r="L332" s="112"/>
      <c r="M332" s="112"/>
      <c r="N332" s="112"/>
      <c r="O332" s="112"/>
      <c r="T332" s="112"/>
      <c r="U332" s="112"/>
    </row>
    <row r="333" spans="9:21" x14ac:dyDescent="0.25">
      <c r="I333" s="112"/>
      <c r="J333" s="112"/>
      <c r="K333" s="112"/>
      <c r="L333" s="112"/>
      <c r="M333" s="112"/>
      <c r="N333" s="112"/>
      <c r="O333" s="112"/>
      <c r="T333" s="112"/>
      <c r="U333" s="112"/>
    </row>
    <row r="334" spans="9:21" x14ac:dyDescent="0.25">
      <c r="I334" s="112"/>
      <c r="J334" s="112"/>
      <c r="K334" s="112"/>
      <c r="L334" s="112"/>
      <c r="M334" s="112"/>
      <c r="N334" s="112"/>
      <c r="O334" s="112"/>
      <c r="T334" s="112"/>
      <c r="U334" s="112"/>
    </row>
    <row r="335" spans="9:21" x14ac:dyDescent="0.25">
      <c r="I335" s="112"/>
      <c r="J335" s="112"/>
      <c r="K335" s="112"/>
      <c r="L335" s="112"/>
      <c r="M335" s="112"/>
      <c r="N335" s="112"/>
      <c r="O335" s="112"/>
      <c r="T335" s="112"/>
      <c r="U335" s="112"/>
    </row>
    <row r="336" spans="9:21" x14ac:dyDescent="0.25">
      <c r="I336" s="112"/>
      <c r="J336" s="112"/>
      <c r="K336" s="112"/>
      <c r="L336" s="112"/>
      <c r="M336" s="112"/>
      <c r="N336" s="112"/>
      <c r="O336" s="112"/>
      <c r="T336" s="112"/>
      <c r="U336" s="112"/>
    </row>
    <row r="337" spans="9:21" x14ac:dyDescent="0.25">
      <c r="I337" s="112"/>
      <c r="J337" s="112"/>
      <c r="K337" s="112"/>
      <c r="L337" s="112"/>
      <c r="M337" s="112"/>
      <c r="N337" s="112"/>
      <c r="O337" s="112"/>
      <c r="T337" s="112"/>
      <c r="U337" s="112"/>
    </row>
    <row r="338" spans="9:21" x14ac:dyDescent="0.25">
      <c r="I338" s="112"/>
      <c r="J338" s="112"/>
      <c r="K338" s="112"/>
      <c r="L338" s="112"/>
      <c r="M338" s="112"/>
      <c r="N338" s="112"/>
      <c r="O338" s="112"/>
      <c r="T338" s="112"/>
      <c r="U338" s="112"/>
    </row>
    <row r="339" spans="9:21" x14ac:dyDescent="0.25">
      <c r="I339" s="112"/>
      <c r="J339" s="112"/>
      <c r="K339" s="112"/>
      <c r="L339" s="112"/>
      <c r="M339" s="112"/>
      <c r="N339" s="112"/>
      <c r="O339" s="112"/>
      <c r="T339" s="112"/>
      <c r="U339" s="112"/>
    </row>
    <row r="340" spans="9:21" x14ac:dyDescent="0.25">
      <c r="I340" s="112"/>
      <c r="J340" s="112"/>
      <c r="K340" s="112"/>
      <c r="L340" s="112"/>
      <c r="M340" s="112"/>
      <c r="N340" s="112"/>
      <c r="O340" s="112"/>
      <c r="T340" s="112"/>
      <c r="U340" s="112"/>
    </row>
    <row r="341" spans="9:21" x14ac:dyDescent="0.25">
      <c r="I341" s="112"/>
      <c r="J341" s="112"/>
      <c r="K341" s="112"/>
      <c r="L341" s="112"/>
      <c r="M341" s="112"/>
      <c r="N341" s="112"/>
      <c r="O341" s="112"/>
      <c r="T341" s="112"/>
      <c r="U341" s="112"/>
    </row>
    <row r="342" spans="9:21" x14ac:dyDescent="0.25">
      <c r="I342" s="112"/>
      <c r="J342" s="112"/>
      <c r="K342" s="112"/>
      <c r="L342" s="112"/>
      <c r="M342" s="112"/>
      <c r="N342" s="112"/>
      <c r="O342" s="112"/>
      <c r="T342" s="112"/>
      <c r="U342" s="112"/>
    </row>
    <row r="343" spans="9:21" x14ac:dyDescent="0.25">
      <c r="I343" s="112"/>
      <c r="J343" s="112"/>
      <c r="K343" s="112"/>
      <c r="L343" s="112"/>
      <c r="M343" s="112"/>
      <c r="N343" s="112"/>
      <c r="O343" s="112"/>
      <c r="T343" s="112"/>
      <c r="U343" s="112"/>
    </row>
    <row r="344" spans="9:21" x14ac:dyDescent="0.25">
      <c r="I344" s="112"/>
      <c r="J344" s="112"/>
      <c r="K344" s="112"/>
      <c r="L344" s="112"/>
      <c r="M344" s="112"/>
      <c r="N344" s="112"/>
      <c r="O344" s="112"/>
      <c r="T344" s="112"/>
      <c r="U344" s="112"/>
    </row>
    <row r="345" spans="9:21" x14ac:dyDescent="0.25">
      <c r="I345" s="112"/>
      <c r="J345" s="112"/>
      <c r="K345" s="112"/>
      <c r="L345" s="112"/>
      <c r="M345" s="112"/>
      <c r="N345" s="112"/>
      <c r="O345" s="112"/>
      <c r="T345" s="112"/>
      <c r="U345" s="112"/>
    </row>
    <row r="346" spans="9:21" x14ac:dyDescent="0.25">
      <c r="I346" s="112"/>
      <c r="J346" s="112"/>
      <c r="K346" s="112"/>
      <c r="L346" s="112"/>
      <c r="M346" s="112"/>
      <c r="N346" s="112"/>
      <c r="O346" s="112"/>
      <c r="T346" s="112"/>
      <c r="U346" s="112"/>
    </row>
    <row r="347" spans="9:21" x14ac:dyDescent="0.25">
      <c r="I347" s="112"/>
      <c r="J347" s="112"/>
      <c r="K347" s="112"/>
      <c r="L347" s="112"/>
      <c r="M347" s="112"/>
      <c r="N347" s="112"/>
      <c r="O347" s="112"/>
      <c r="T347" s="112"/>
      <c r="U347" s="112"/>
    </row>
    <row r="348" spans="9:21" x14ac:dyDescent="0.25">
      <c r="I348" s="112"/>
      <c r="J348" s="112"/>
      <c r="K348" s="112"/>
      <c r="L348" s="112"/>
      <c r="M348" s="112"/>
      <c r="N348" s="112"/>
      <c r="O348" s="112"/>
      <c r="T348" s="112"/>
      <c r="U348" s="112"/>
    </row>
    <row r="349" spans="9:21" x14ac:dyDescent="0.25">
      <c r="I349" s="112"/>
      <c r="J349" s="112"/>
      <c r="K349" s="112"/>
      <c r="L349" s="112"/>
      <c r="M349" s="112"/>
      <c r="N349" s="112"/>
      <c r="O349" s="112"/>
      <c r="T349" s="112"/>
      <c r="U349" s="112"/>
    </row>
    <row r="350" spans="9:21" x14ac:dyDescent="0.25">
      <c r="I350" s="112"/>
      <c r="J350" s="112"/>
      <c r="K350" s="112"/>
      <c r="L350" s="112"/>
      <c r="M350" s="112"/>
      <c r="N350" s="112"/>
      <c r="O350" s="112"/>
      <c r="T350" s="112"/>
      <c r="U350" s="112"/>
    </row>
    <row r="351" spans="9:21" x14ac:dyDescent="0.25">
      <c r="I351" s="112"/>
      <c r="J351" s="112"/>
      <c r="K351" s="112"/>
      <c r="L351" s="112"/>
      <c r="M351" s="112"/>
      <c r="N351" s="112"/>
      <c r="O351" s="112"/>
      <c r="T351" s="112"/>
      <c r="U351" s="112"/>
    </row>
    <row r="352" spans="9:21" x14ac:dyDescent="0.25">
      <c r="I352" s="112"/>
      <c r="J352" s="112"/>
      <c r="K352" s="112"/>
      <c r="L352" s="112"/>
      <c r="M352" s="112"/>
      <c r="N352" s="112"/>
      <c r="O352" s="112"/>
      <c r="T352" s="112"/>
      <c r="U352" s="112"/>
    </row>
    <row r="353" spans="9:21" x14ac:dyDescent="0.25">
      <c r="I353" s="112"/>
      <c r="J353" s="112"/>
      <c r="K353" s="112"/>
      <c r="L353" s="112"/>
      <c r="M353" s="112"/>
      <c r="N353" s="112"/>
      <c r="O353" s="112"/>
      <c r="T353" s="112"/>
      <c r="U353" s="112"/>
    </row>
    <row r="354" spans="9:21" x14ac:dyDescent="0.25">
      <c r="I354" s="112"/>
      <c r="J354" s="112"/>
      <c r="K354" s="112"/>
      <c r="L354" s="112"/>
      <c r="M354" s="112"/>
      <c r="N354" s="112"/>
      <c r="O354" s="112"/>
      <c r="T354" s="112"/>
      <c r="U354" s="112"/>
    </row>
    <row r="355" spans="9:21" x14ac:dyDescent="0.25">
      <c r="I355" s="112"/>
      <c r="J355" s="112"/>
      <c r="K355" s="112"/>
      <c r="L355" s="112"/>
      <c r="M355" s="112"/>
      <c r="N355" s="112"/>
      <c r="O355" s="112"/>
      <c r="T355" s="112"/>
      <c r="U355" s="112"/>
    </row>
    <row r="356" spans="9:21" x14ac:dyDescent="0.25">
      <c r="I356" s="112"/>
      <c r="J356" s="112"/>
      <c r="K356" s="112"/>
      <c r="L356" s="112"/>
      <c r="M356" s="112"/>
      <c r="N356" s="112"/>
      <c r="O356" s="112"/>
      <c r="T356" s="112"/>
      <c r="U356" s="112"/>
    </row>
    <row r="357" spans="9:21" x14ac:dyDescent="0.25">
      <c r="I357" s="112"/>
      <c r="J357" s="112"/>
      <c r="K357" s="112"/>
      <c r="L357" s="112"/>
      <c r="M357" s="112"/>
      <c r="N357" s="112"/>
      <c r="O357" s="112"/>
      <c r="T357" s="112"/>
      <c r="U357" s="112"/>
    </row>
    <row r="358" spans="9:21" x14ac:dyDescent="0.25">
      <c r="I358" s="112"/>
      <c r="J358" s="112"/>
      <c r="K358" s="112"/>
      <c r="L358" s="112"/>
      <c r="M358" s="112"/>
      <c r="N358" s="112"/>
      <c r="O358" s="112"/>
      <c r="T358" s="112"/>
      <c r="U358" s="112"/>
    </row>
    <row r="359" spans="9:21" x14ac:dyDescent="0.25">
      <c r="I359" s="112"/>
      <c r="J359" s="112"/>
      <c r="K359" s="112"/>
      <c r="L359" s="112"/>
      <c r="M359" s="112"/>
      <c r="N359" s="112"/>
      <c r="O359" s="112"/>
      <c r="T359" s="112"/>
      <c r="U359" s="112"/>
    </row>
    <row r="360" spans="9:21" x14ac:dyDescent="0.25">
      <c r="I360" s="112"/>
      <c r="J360" s="112"/>
      <c r="K360" s="112"/>
      <c r="L360" s="112"/>
      <c r="M360" s="112"/>
      <c r="N360" s="112"/>
      <c r="O360" s="112"/>
      <c r="T360" s="112"/>
      <c r="U360" s="112"/>
    </row>
    <row r="361" spans="9:21" x14ac:dyDescent="0.25">
      <c r="I361" s="112"/>
      <c r="J361" s="112"/>
      <c r="K361" s="112"/>
      <c r="L361" s="112"/>
      <c r="M361" s="112"/>
      <c r="N361" s="112"/>
      <c r="O361" s="112"/>
      <c r="T361" s="112"/>
      <c r="U361" s="112"/>
    </row>
    <row r="362" spans="9:21" x14ac:dyDescent="0.25">
      <c r="I362" s="112"/>
      <c r="J362" s="112"/>
      <c r="K362" s="112"/>
      <c r="L362" s="112"/>
      <c r="M362" s="112"/>
      <c r="N362" s="112"/>
      <c r="O362" s="112"/>
      <c r="T362" s="112"/>
      <c r="U362" s="112"/>
    </row>
    <row r="363" spans="9:21" x14ac:dyDescent="0.25">
      <c r="I363" s="112"/>
      <c r="J363" s="112"/>
      <c r="K363" s="112"/>
      <c r="L363" s="112"/>
      <c r="M363" s="112"/>
      <c r="N363" s="112"/>
      <c r="O363" s="112"/>
      <c r="T363" s="112"/>
      <c r="U363" s="112"/>
    </row>
    <row r="364" spans="9:21" x14ac:dyDescent="0.25">
      <c r="I364" s="112"/>
      <c r="J364" s="112"/>
      <c r="K364" s="112"/>
      <c r="L364" s="112"/>
      <c r="M364" s="112"/>
      <c r="N364" s="112"/>
      <c r="O364" s="112"/>
      <c r="T364" s="112"/>
      <c r="U364" s="112"/>
    </row>
    <row r="365" spans="9:21" x14ac:dyDescent="0.25">
      <c r="I365" s="112"/>
      <c r="J365" s="112"/>
      <c r="K365" s="112"/>
      <c r="L365" s="112"/>
      <c r="M365" s="112"/>
      <c r="N365" s="112"/>
      <c r="O365" s="112"/>
      <c r="T365" s="112"/>
      <c r="U365" s="112"/>
    </row>
    <row r="366" spans="9:21" x14ac:dyDescent="0.25">
      <c r="I366" s="112"/>
      <c r="J366" s="112"/>
      <c r="K366" s="112"/>
      <c r="L366" s="112"/>
      <c r="M366" s="112"/>
      <c r="N366" s="112"/>
      <c r="O366" s="112"/>
      <c r="T366" s="112"/>
      <c r="U366" s="112"/>
    </row>
    <row r="367" spans="9:21" x14ac:dyDescent="0.25">
      <c r="I367" s="112"/>
      <c r="J367" s="112"/>
      <c r="K367" s="112"/>
      <c r="L367" s="112"/>
      <c r="M367" s="112"/>
      <c r="N367" s="112"/>
      <c r="O367" s="112"/>
      <c r="T367" s="112"/>
      <c r="U367" s="112"/>
    </row>
    <row r="368" spans="9:21" x14ac:dyDescent="0.25">
      <c r="I368" s="112"/>
      <c r="J368" s="112"/>
      <c r="K368" s="112"/>
      <c r="L368" s="112"/>
      <c r="M368" s="112"/>
      <c r="N368" s="112"/>
      <c r="O368" s="112"/>
      <c r="T368" s="112"/>
      <c r="U368" s="112"/>
    </row>
    <row r="369" spans="9:21" x14ac:dyDescent="0.25">
      <c r="I369" s="112"/>
      <c r="J369" s="112"/>
      <c r="K369" s="112"/>
      <c r="L369" s="112"/>
      <c r="M369" s="112"/>
      <c r="N369" s="112"/>
      <c r="O369" s="112"/>
      <c r="T369" s="112"/>
      <c r="U369" s="112"/>
    </row>
    <row r="370" spans="9:21" x14ac:dyDescent="0.25">
      <c r="I370" s="112"/>
      <c r="J370" s="112"/>
      <c r="K370" s="112"/>
      <c r="L370" s="112"/>
      <c r="M370" s="112"/>
      <c r="N370" s="112"/>
      <c r="O370" s="112"/>
      <c r="T370" s="112"/>
      <c r="U370" s="112"/>
    </row>
    <row r="371" spans="9:21" x14ac:dyDescent="0.25">
      <c r="I371" s="112"/>
      <c r="J371" s="112"/>
      <c r="K371" s="112"/>
      <c r="L371" s="112"/>
      <c r="M371" s="112"/>
      <c r="N371" s="112"/>
      <c r="O371" s="112"/>
      <c r="T371" s="112"/>
      <c r="U371" s="112"/>
    </row>
    <row r="372" spans="9:21" x14ac:dyDescent="0.25">
      <c r="I372" s="112"/>
      <c r="J372" s="112"/>
      <c r="K372" s="112"/>
      <c r="L372" s="112"/>
      <c r="M372" s="112"/>
      <c r="N372" s="112"/>
      <c r="O372" s="112"/>
      <c r="T372" s="112"/>
      <c r="U372" s="112"/>
    </row>
    <row r="373" spans="9:21" x14ac:dyDescent="0.25">
      <c r="I373" s="112"/>
      <c r="J373" s="112"/>
      <c r="K373" s="112"/>
      <c r="L373" s="112"/>
      <c r="M373" s="112"/>
      <c r="N373" s="112"/>
      <c r="O373" s="112"/>
      <c r="T373" s="112"/>
      <c r="U373" s="112"/>
    </row>
    <row r="374" spans="9:21" x14ac:dyDescent="0.25">
      <c r="I374" s="112"/>
      <c r="J374" s="112"/>
      <c r="K374" s="112"/>
      <c r="L374" s="112"/>
      <c r="M374" s="112"/>
      <c r="N374" s="112"/>
      <c r="O374" s="112"/>
      <c r="T374" s="112"/>
      <c r="U374" s="112"/>
    </row>
    <row r="375" spans="9:21" x14ac:dyDescent="0.25">
      <c r="I375" s="112"/>
      <c r="J375" s="112"/>
      <c r="K375" s="112"/>
      <c r="L375" s="112"/>
      <c r="M375" s="112"/>
      <c r="N375" s="112"/>
      <c r="O375" s="112"/>
      <c r="T375" s="112"/>
      <c r="U375" s="112"/>
    </row>
    <row r="376" spans="9:21" x14ac:dyDescent="0.25">
      <c r="I376" s="112"/>
      <c r="J376" s="112"/>
      <c r="K376" s="112"/>
      <c r="L376" s="112"/>
      <c r="M376" s="112"/>
      <c r="N376" s="112"/>
      <c r="O376" s="112"/>
      <c r="T376" s="112"/>
      <c r="U376" s="112"/>
    </row>
    <row r="377" spans="9:21" x14ac:dyDescent="0.25">
      <c r="I377" s="112"/>
      <c r="J377" s="112"/>
      <c r="K377" s="112"/>
      <c r="L377" s="112"/>
      <c r="M377" s="112"/>
      <c r="N377" s="112"/>
      <c r="O377" s="112"/>
      <c r="T377" s="112"/>
      <c r="U377" s="112"/>
    </row>
    <row r="378" spans="9:21" x14ac:dyDescent="0.25">
      <c r="I378" s="112"/>
      <c r="J378" s="112"/>
      <c r="K378" s="112"/>
      <c r="L378" s="112"/>
      <c r="M378" s="112"/>
      <c r="N378" s="112"/>
      <c r="O378" s="112"/>
      <c r="T378" s="112"/>
      <c r="U378" s="112"/>
    </row>
    <row r="379" spans="9:21" x14ac:dyDescent="0.25">
      <c r="I379" s="112"/>
      <c r="J379" s="112"/>
      <c r="K379" s="112"/>
      <c r="L379" s="112"/>
      <c r="M379" s="112"/>
      <c r="N379" s="112"/>
      <c r="O379" s="112"/>
      <c r="T379" s="112"/>
      <c r="U379" s="112"/>
    </row>
    <row r="380" spans="9:21" x14ac:dyDescent="0.25">
      <c r="I380" s="112"/>
      <c r="J380" s="112"/>
      <c r="K380" s="112"/>
      <c r="L380" s="112"/>
      <c r="M380" s="112"/>
      <c r="N380" s="112"/>
      <c r="O380" s="112"/>
      <c r="T380" s="112"/>
      <c r="U380" s="112"/>
    </row>
    <row r="381" spans="9:21" x14ac:dyDescent="0.25">
      <c r="I381" s="112"/>
      <c r="J381" s="112"/>
      <c r="K381" s="112"/>
      <c r="L381" s="112"/>
      <c r="M381" s="112"/>
      <c r="N381" s="112"/>
      <c r="O381" s="112"/>
      <c r="T381" s="112"/>
      <c r="U381" s="112"/>
    </row>
    <row r="382" spans="9:21" x14ac:dyDescent="0.25">
      <c r="I382" s="112"/>
      <c r="J382" s="112"/>
      <c r="K382" s="112"/>
      <c r="L382" s="112"/>
      <c r="M382" s="112"/>
      <c r="N382" s="112"/>
      <c r="O382" s="112"/>
      <c r="T382" s="112"/>
      <c r="U382" s="112"/>
    </row>
    <row r="383" spans="9:21" x14ac:dyDescent="0.25">
      <c r="I383" s="112"/>
      <c r="J383" s="112"/>
      <c r="K383" s="112"/>
      <c r="L383" s="112"/>
      <c r="M383" s="112"/>
      <c r="N383" s="112"/>
      <c r="O383" s="112"/>
      <c r="T383" s="112"/>
      <c r="U383" s="112"/>
    </row>
    <row r="384" spans="9:21" x14ac:dyDescent="0.25">
      <c r="I384" s="112"/>
      <c r="J384" s="112"/>
      <c r="K384" s="112"/>
      <c r="L384" s="112"/>
      <c r="M384" s="112"/>
      <c r="N384" s="112"/>
      <c r="O384" s="112"/>
      <c r="T384" s="112"/>
      <c r="U384" s="112"/>
    </row>
    <row r="385" spans="9:21" x14ac:dyDescent="0.25">
      <c r="I385" s="112"/>
      <c r="J385" s="112"/>
      <c r="K385" s="112"/>
      <c r="L385" s="112"/>
      <c r="M385" s="112"/>
      <c r="N385" s="112"/>
      <c r="O385" s="112"/>
      <c r="T385" s="112"/>
      <c r="U385" s="112"/>
    </row>
    <row r="386" spans="9:21" x14ac:dyDescent="0.25">
      <c r="I386" s="112"/>
      <c r="J386" s="112"/>
      <c r="K386" s="112"/>
      <c r="L386" s="112"/>
      <c r="M386" s="112"/>
      <c r="N386" s="112"/>
      <c r="O386" s="112"/>
      <c r="T386" s="112"/>
      <c r="U386" s="112"/>
    </row>
    <row r="387" spans="9:21" x14ac:dyDescent="0.25">
      <c r="I387" s="112"/>
      <c r="J387" s="112"/>
      <c r="K387" s="112"/>
      <c r="L387" s="112"/>
      <c r="M387" s="112"/>
      <c r="N387" s="112"/>
      <c r="O387" s="112"/>
      <c r="T387" s="112"/>
      <c r="U387" s="112"/>
    </row>
    <row r="388" spans="9:21" x14ac:dyDescent="0.25">
      <c r="I388" s="112"/>
      <c r="J388" s="112"/>
      <c r="K388" s="112"/>
      <c r="L388" s="112"/>
      <c r="M388" s="112"/>
      <c r="N388" s="112"/>
      <c r="O388" s="112"/>
      <c r="T388" s="112"/>
      <c r="U388" s="112"/>
    </row>
    <row r="389" spans="9:21" x14ac:dyDescent="0.25">
      <c r="I389" s="112"/>
      <c r="J389" s="112"/>
      <c r="K389" s="112"/>
      <c r="L389" s="112"/>
      <c r="M389" s="112"/>
      <c r="N389" s="112"/>
      <c r="O389" s="112"/>
      <c r="T389" s="112"/>
      <c r="U389" s="112"/>
    </row>
    <row r="390" spans="9:21" x14ac:dyDescent="0.25">
      <c r="I390" s="112"/>
      <c r="J390" s="112"/>
      <c r="K390" s="112"/>
      <c r="L390" s="112"/>
      <c r="M390" s="112"/>
      <c r="N390" s="112"/>
      <c r="O390" s="112"/>
      <c r="T390" s="112"/>
      <c r="U390" s="112"/>
    </row>
    <row r="391" spans="9:21" x14ac:dyDescent="0.25">
      <c r="I391" s="112"/>
      <c r="J391" s="112"/>
      <c r="K391" s="112"/>
      <c r="L391" s="112"/>
      <c r="M391" s="112"/>
      <c r="N391" s="112"/>
      <c r="O391" s="112"/>
      <c r="T391" s="112"/>
      <c r="U391" s="112"/>
    </row>
    <row r="392" spans="9:21" x14ac:dyDescent="0.25">
      <c r="I392" s="112"/>
      <c r="J392" s="112"/>
      <c r="K392" s="112"/>
      <c r="L392" s="112"/>
      <c r="M392" s="112"/>
      <c r="N392" s="112"/>
      <c r="O392" s="112"/>
      <c r="T392" s="112"/>
      <c r="U392" s="112"/>
    </row>
    <row r="393" spans="9:21" x14ac:dyDescent="0.25">
      <c r="I393" s="112"/>
      <c r="J393" s="112"/>
      <c r="K393" s="112"/>
      <c r="L393" s="112"/>
      <c r="M393" s="112"/>
      <c r="N393" s="112"/>
      <c r="O393" s="112"/>
      <c r="T393" s="112"/>
      <c r="U393" s="112"/>
    </row>
    <row r="394" spans="9:21" x14ac:dyDescent="0.25">
      <c r="I394" s="112"/>
      <c r="J394" s="112"/>
      <c r="K394" s="112"/>
      <c r="L394" s="112"/>
      <c r="M394" s="112"/>
      <c r="N394" s="112"/>
      <c r="O394" s="112"/>
      <c r="T394" s="112"/>
      <c r="U394" s="112"/>
    </row>
    <row r="395" spans="9:21" x14ac:dyDescent="0.25">
      <c r="I395" s="112"/>
      <c r="J395" s="112"/>
      <c r="K395" s="112"/>
      <c r="L395" s="112"/>
      <c r="M395" s="112"/>
      <c r="N395" s="112"/>
      <c r="O395" s="112"/>
      <c r="T395" s="112"/>
      <c r="U395" s="112"/>
    </row>
    <row r="396" spans="9:21" x14ac:dyDescent="0.25">
      <c r="I396" s="112"/>
      <c r="J396" s="112"/>
      <c r="K396" s="112"/>
      <c r="L396" s="112"/>
      <c r="M396" s="112"/>
      <c r="N396" s="112"/>
      <c r="O396" s="112"/>
      <c r="T396" s="112"/>
      <c r="U396" s="112"/>
    </row>
    <row r="397" spans="9:21" x14ac:dyDescent="0.25">
      <c r="I397" s="112"/>
      <c r="J397" s="112"/>
      <c r="K397" s="112"/>
      <c r="L397" s="112"/>
      <c r="M397" s="112"/>
      <c r="N397" s="112"/>
      <c r="O397" s="112"/>
      <c r="T397" s="112"/>
      <c r="U397" s="112"/>
    </row>
    <row r="398" spans="9:21" x14ac:dyDescent="0.25">
      <c r="I398" s="112"/>
      <c r="J398" s="112"/>
      <c r="K398" s="112"/>
      <c r="L398" s="112"/>
      <c r="M398" s="112"/>
      <c r="N398" s="112"/>
      <c r="O398" s="112"/>
      <c r="T398" s="112"/>
      <c r="U398" s="112"/>
    </row>
    <row r="399" spans="9:21" x14ac:dyDescent="0.25">
      <c r="I399" s="112"/>
      <c r="J399" s="112"/>
      <c r="K399" s="112"/>
      <c r="L399" s="112"/>
      <c r="M399" s="112"/>
      <c r="N399" s="112"/>
      <c r="O399" s="112"/>
      <c r="T399" s="112"/>
      <c r="U399" s="112"/>
    </row>
    <row r="400" spans="9:21" x14ac:dyDescent="0.25">
      <c r="I400" s="112"/>
      <c r="J400" s="112"/>
      <c r="K400" s="112"/>
      <c r="L400" s="112"/>
      <c r="M400" s="112"/>
      <c r="N400" s="112"/>
      <c r="O400" s="112"/>
      <c r="T400" s="112"/>
      <c r="U400" s="112"/>
    </row>
    <row r="401" spans="9:21" x14ac:dyDescent="0.25">
      <c r="I401" s="112"/>
      <c r="J401" s="112"/>
      <c r="K401" s="112"/>
      <c r="L401" s="112"/>
      <c r="M401" s="112"/>
      <c r="N401" s="112"/>
      <c r="O401" s="112"/>
      <c r="T401" s="112"/>
      <c r="U401" s="112"/>
    </row>
    <row r="402" spans="9:21" x14ac:dyDescent="0.25">
      <c r="I402" s="112"/>
      <c r="J402" s="112"/>
      <c r="K402" s="112"/>
      <c r="L402" s="112"/>
      <c r="M402" s="112"/>
      <c r="N402" s="112"/>
      <c r="O402" s="112"/>
      <c r="T402" s="112"/>
      <c r="U402" s="112"/>
    </row>
    <row r="403" spans="9:21" x14ac:dyDescent="0.25">
      <c r="I403" s="112"/>
      <c r="J403" s="112"/>
      <c r="K403" s="112"/>
      <c r="L403" s="112"/>
      <c r="M403" s="112"/>
      <c r="N403" s="112"/>
      <c r="O403" s="112"/>
      <c r="T403" s="112"/>
      <c r="U403" s="112"/>
    </row>
    <row r="404" spans="9:21" x14ac:dyDescent="0.25">
      <c r="I404" s="112"/>
      <c r="J404" s="112"/>
      <c r="K404" s="112"/>
      <c r="L404" s="112"/>
      <c r="M404" s="112"/>
      <c r="N404" s="112"/>
      <c r="O404" s="112"/>
      <c r="T404" s="112"/>
      <c r="U404" s="112"/>
    </row>
    <row r="405" spans="9:21" x14ac:dyDescent="0.25">
      <c r="I405" s="112"/>
      <c r="J405" s="112"/>
      <c r="K405" s="112"/>
      <c r="L405" s="112"/>
      <c r="M405" s="112"/>
      <c r="N405" s="112"/>
      <c r="O405" s="112"/>
      <c r="T405" s="112"/>
      <c r="U405" s="112"/>
    </row>
    <row r="406" spans="9:21" x14ac:dyDescent="0.25">
      <c r="I406" s="112"/>
      <c r="J406" s="112"/>
      <c r="K406" s="112"/>
      <c r="L406" s="112"/>
      <c r="M406" s="112"/>
      <c r="N406" s="112"/>
      <c r="O406" s="112"/>
      <c r="T406" s="112"/>
      <c r="U406" s="112"/>
    </row>
    <row r="407" spans="9:21" x14ac:dyDescent="0.25">
      <c r="I407" s="112"/>
      <c r="J407" s="112"/>
      <c r="K407" s="112"/>
      <c r="L407" s="112"/>
      <c r="M407" s="112"/>
      <c r="N407" s="112"/>
      <c r="O407" s="112"/>
      <c r="T407" s="112"/>
      <c r="U407" s="112"/>
    </row>
    <row r="408" spans="9:21" x14ac:dyDescent="0.25">
      <c r="I408" s="112"/>
      <c r="J408" s="112"/>
      <c r="K408" s="112"/>
      <c r="L408" s="112"/>
      <c r="M408" s="112"/>
      <c r="N408" s="112"/>
      <c r="O408" s="112"/>
      <c r="T408" s="112"/>
      <c r="U408" s="112"/>
    </row>
    <row r="409" spans="9:21" x14ac:dyDescent="0.25">
      <c r="I409" s="112"/>
      <c r="J409" s="112"/>
      <c r="K409" s="112"/>
      <c r="L409" s="112"/>
      <c r="M409" s="112"/>
      <c r="N409" s="112"/>
      <c r="O409" s="112"/>
      <c r="T409" s="112"/>
      <c r="U409" s="112"/>
    </row>
    <row r="410" spans="9:21" x14ac:dyDescent="0.25">
      <c r="I410" s="112"/>
      <c r="J410" s="112"/>
      <c r="K410" s="112"/>
      <c r="L410" s="112"/>
      <c r="M410" s="112"/>
      <c r="N410" s="112"/>
      <c r="O410" s="112"/>
      <c r="T410" s="112"/>
      <c r="U410" s="112"/>
    </row>
    <row r="411" spans="9:21" x14ac:dyDescent="0.25">
      <c r="I411" s="112"/>
      <c r="J411" s="112"/>
      <c r="K411" s="112"/>
      <c r="L411" s="112"/>
      <c r="M411" s="112"/>
      <c r="N411" s="112"/>
      <c r="O411" s="112"/>
      <c r="T411" s="112"/>
      <c r="U411" s="112"/>
    </row>
    <row r="412" spans="9:21" x14ac:dyDescent="0.25">
      <c r="I412" s="112"/>
      <c r="J412" s="112"/>
      <c r="K412" s="112"/>
      <c r="L412" s="112"/>
      <c r="M412" s="112"/>
      <c r="N412" s="112"/>
      <c r="O412" s="112"/>
      <c r="T412" s="112"/>
      <c r="U412" s="112"/>
    </row>
    <row r="413" spans="9:21" x14ac:dyDescent="0.25">
      <c r="I413" s="112"/>
      <c r="J413" s="112"/>
      <c r="K413" s="112"/>
      <c r="L413" s="112"/>
      <c r="M413" s="112"/>
      <c r="N413" s="112"/>
      <c r="O413" s="112"/>
      <c r="T413" s="112"/>
      <c r="U413" s="112"/>
    </row>
    <row r="414" spans="9:21" x14ac:dyDescent="0.25">
      <c r="I414" s="112"/>
      <c r="J414" s="112"/>
      <c r="K414" s="112"/>
      <c r="L414" s="112"/>
      <c r="M414" s="112"/>
      <c r="N414" s="112"/>
      <c r="O414" s="112"/>
      <c r="T414" s="112"/>
      <c r="U414" s="112"/>
    </row>
    <row r="415" spans="9:21" x14ac:dyDescent="0.25">
      <c r="I415" s="112"/>
      <c r="J415" s="112"/>
      <c r="K415" s="112"/>
      <c r="L415" s="112"/>
      <c r="M415" s="112"/>
      <c r="N415" s="112"/>
      <c r="O415" s="112"/>
      <c r="T415" s="112"/>
      <c r="U415" s="112"/>
    </row>
    <row r="416" spans="9:21" x14ac:dyDescent="0.25">
      <c r="I416" s="112"/>
      <c r="J416" s="112"/>
      <c r="K416" s="112"/>
      <c r="L416" s="112"/>
      <c r="M416" s="112"/>
      <c r="N416" s="112"/>
      <c r="O416" s="112"/>
      <c r="T416" s="112"/>
      <c r="U416" s="112"/>
    </row>
    <row r="417" spans="9:21" x14ac:dyDescent="0.25">
      <c r="I417" s="112"/>
      <c r="J417" s="112"/>
      <c r="K417" s="112"/>
      <c r="L417" s="112"/>
      <c r="M417" s="112"/>
      <c r="N417" s="112"/>
      <c r="O417" s="112"/>
      <c r="T417" s="112"/>
      <c r="U417" s="112"/>
    </row>
    <row r="418" spans="9:21" x14ac:dyDescent="0.25">
      <c r="I418" s="112"/>
      <c r="J418" s="112"/>
      <c r="K418" s="112"/>
      <c r="L418" s="112"/>
      <c r="M418" s="112"/>
      <c r="N418" s="112"/>
      <c r="O418" s="112"/>
      <c r="T418" s="112"/>
      <c r="U418" s="112"/>
    </row>
    <row r="419" spans="9:21" x14ac:dyDescent="0.25">
      <c r="I419" s="112"/>
      <c r="J419" s="112"/>
      <c r="K419" s="112"/>
      <c r="L419" s="112"/>
      <c r="M419" s="112"/>
      <c r="N419" s="112"/>
      <c r="O419" s="112"/>
      <c r="T419" s="112"/>
      <c r="U419" s="112"/>
    </row>
    <row r="420" spans="9:21" x14ac:dyDescent="0.25">
      <c r="I420" s="112"/>
      <c r="J420" s="112"/>
      <c r="K420" s="112"/>
      <c r="L420" s="112"/>
      <c r="M420" s="112"/>
      <c r="N420" s="112"/>
      <c r="O420" s="112"/>
      <c r="T420" s="112"/>
      <c r="U420" s="112"/>
    </row>
    <row r="421" spans="9:21" x14ac:dyDescent="0.25">
      <c r="I421" s="112"/>
      <c r="J421" s="112"/>
      <c r="K421" s="112"/>
      <c r="L421" s="112"/>
      <c r="M421" s="112"/>
      <c r="N421" s="112"/>
      <c r="O421" s="112"/>
      <c r="T421" s="112"/>
      <c r="U421" s="112"/>
    </row>
    <row r="422" spans="9:21" x14ac:dyDescent="0.25">
      <c r="I422" s="112"/>
      <c r="J422" s="112"/>
      <c r="K422" s="112"/>
      <c r="L422" s="112"/>
      <c r="M422" s="112"/>
      <c r="N422" s="112"/>
      <c r="O422" s="112"/>
      <c r="T422" s="112"/>
      <c r="U422" s="112"/>
    </row>
    <row r="423" spans="9:21" x14ac:dyDescent="0.25">
      <c r="I423" s="112"/>
      <c r="J423" s="112"/>
      <c r="K423" s="112"/>
      <c r="L423" s="112"/>
      <c r="M423" s="112"/>
      <c r="N423" s="112"/>
      <c r="O423" s="112"/>
      <c r="T423" s="112"/>
      <c r="U423" s="112"/>
    </row>
    <row r="424" spans="9:21" x14ac:dyDescent="0.25">
      <c r="I424" s="112"/>
      <c r="J424" s="112"/>
      <c r="K424" s="112"/>
      <c r="L424" s="112"/>
      <c r="M424" s="112"/>
      <c r="N424" s="112"/>
      <c r="O424" s="112"/>
      <c r="T424" s="112"/>
      <c r="U424" s="112"/>
    </row>
    <row r="425" spans="9:21" x14ac:dyDescent="0.25">
      <c r="I425" s="112"/>
      <c r="J425" s="112"/>
      <c r="K425" s="112"/>
      <c r="L425" s="112"/>
      <c r="M425" s="112"/>
      <c r="N425" s="112"/>
      <c r="O425" s="112"/>
      <c r="T425" s="112"/>
      <c r="U425" s="112"/>
    </row>
    <row r="426" spans="9:21" x14ac:dyDescent="0.25">
      <c r="I426" s="112"/>
      <c r="J426" s="112"/>
      <c r="K426" s="112"/>
      <c r="L426" s="112"/>
      <c r="M426" s="112"/>
      <c r="N426" s="112"/>
      <c r="O426" s="112"/>
      <c r="T426" s="112"/>
      <c r="U426" s="112"/>
    </row>
    <row r="427" spans="9:21" x14ac:dyDescent="0.25">
      <c r="I427" s="112"/>
      <c r="J427" s="112"/>
      <c r="K427" s="112"/>
      <c r="L427" s="112"/>
      <c r="M427" s="112"/>
      <c r="N427" s="112"/>
      <c r="O427" s="112"/>
      <c r="T427" s="112"/>
      <c r="U427" s="112"/>
    </row>
    <row r="428" spans="9:21" x14ac:dyDescent="0.25">
      <c r="I428" s="112"/>
      <c r="J428" s="112"/>
      <c r="K428" s="112"/>
      <c r="L428" s="112"/>
      <c r="M428" s="112"/>
      <c r="N428" s="112"/>
      <c r="O428" s="112"/>
      <c r="T428" s="112"/>
      <c r="U428" s="112"/>
    </row>
    <row r="429" spans="9:21" x14ac:dyDescent="0.25">
      <c r="I429" s="112"/>
      <c r="J429" s="112"/>
      <c r="K429" s="112"/>
      <c r="L429" s="112"/>
      <c r="M429" s="112"/>
      <c r="N429" s="112"/>
      <c r="O429" s="112"/>
      <c r="T429" s="112"/>
      <c r="U429" s="112"/>
    </row>
    <row r="430" spans="9:21" x14ac:dyDescent="0.25">
      <c r="I430" s="112"/>
      <c r="J430" s="112"/>
      <c r="K430" s="112"/>
      <c r="L430" s="112"/>
      <c r="M430" s="112"/>
      <c r="N430" s="112"/>
      <c r="O430" s="112"/>
      <c r="T430" s="112"/>
      <c r="U430" s="112"/>
    </row>
    <row r="431" spans="9:21" x14ac:dyDescent="0.25">
      <c r="I431" s="112"/>
      <c r="J431" s="112"/>
      <c r="K431" s="112"/>
      <c r="L431" s="112"/>
      <c r="M431" s="112"/>
      <c r="N431" s="112"/>
      <c r="O431" s="112"/>
      <c r="T431" s="112"/>
      <c r="U431" s="112"/>
    </row>
    <row r="432" spans="9:21" x14ac:dyDescent="0.25">
      <c r="I432" s="112"/>
      <c r="J432" s="112"/>
      <c r="K432" s="112"/>
      <c r="L432" s="112"/>
      <c r="M432" s="112"/>
      <c r="N432" s="112"/>
      <c r="O432" s="112"/>
      <c r="T432" s="112"/>
      <c r="U432" s="112"/>
    </row>
    <row r="433" spans="9:21" x14ac:dyDescent="0.25">
      <c r="I433" s="112"/>
      <c r="J433" s="112"/>
      <c r="K433" s="112"/>
      <c r="L433" s="112"/>
      <c r="M433" s="112"/>
      <c r="N433" s="112"/>
      <c r="O433" s="112"/>
      <c r="T433" s="112"/>
      <c r="U433" s="112"/>
    </row>
    <row r="434" spans="9:21" x14ac:dyDescent="0.25">
      <c r="I434" s="112"/>
      <c r="J434" s="112"/>
      <c r="K434" s="112"/>
      <c r="L434" s="112"/>
      <c r="M434" s="112"/>
      <c r="N434" s="112"/>
      <c r="O434" s="112"/>
      <c r="T434" s="112"/>
      <c r="U434" s="112"/>
    </row>
    <row r="435" spans="9:21" x14ac:dyDescent="0.25">
      <c r="I435" s="112"/>
      <c r="J435" s="112"/>
      <c r="K435" s="112"/>
      <c r="L435" s="112"/>
      <c r="M435" s="112"/>
      <c r="N435" s="112"/>
      <c r="O435" s="112"/>
      <c r="T435" s="112"/>
      <c r="U435" s="112"/>
    </row>
    <row r="436" spans="9:21" x14ac:dyDescent="0.25">
      <c r="I436" s="112"/>
      <c r="J436" s="112"/>
      <c r="K436" s="112"/>
      <c r="L436" s="112"/>
      <c r="M436" s="112"/>
      <c r="N436" s="112"/>
      <c r="O436" s="112"/>
      <c r="T436" s="112"/>
      <c r="U436" s="112"/>
    </row>
    <row r="437" spans="9:21" x14ac:dyDescent="0.25">
      <c r="I437" s="112"/>
      <c r="J437" s="112"/>
      <c r="K437" s="112"/>
      <c r="L437" s="112"/>
      <c r="M437" s="112"/>
      <c r="N437" s="112"/>
      <c r="O437" s="112"/>
      <c r="T437" s="112"/>
      <c r="U437" s="112"/>
    </row>
    <row r="438" spans="9:21" x14ac:dyDescent="0.25">
      <c r="I438" s="112"/>
      <c r="J438" s="112"/>
      <c r="K438" s="112"/>
      <c r="L438" s="112"/>
      <c r="M438" s="112"/>
      <c r="N438" s="112"/>
      <c r="O438" s="112"/>
      <c r="T438" s="112"/>
      <c r="U438" s="112"/>
    </row>
    <row r="439" spans="9:21" x14ac:dyDescent="0.25">
      <c r="I439" s="112"/>
      <c r="J439" s="112"/>
      <c r="K439" s="112"/>
      <c r="L439" s="112"/>
      <c r="M439" s="112"/>
      <c r="N439" s="112"/>
      <c r="O439" s="112"/>
      <c r="T439" s="112"/>
      <c r="U439" s="112"/>
    </row>
    <row r="440" spans="9:21" x14ac:dyDescent="0.25">
      <c r="I440" s="112"/>
      <c r="J440" s="112"/>
      <c r="K440" s="112"/>
      <c r="L440" s="112"/>
      <c r="M440" s="112"/>
      <c r="N440" s="112"/>
      <c r="O440" s="112"/>
      <c r="T440" s="112"/>
      <c r="U440" s="112"/>
    </row>
    <row r="441" spans="9:21" x14ac:dyDescent="0.25">
      <c r="I441" s="112"/>
      <c r="J441" s="112"/>
      <c r="K441" s="112"/>
      <c r="L441" s="112"/>
      <c r="M441" s="112"/>
      <c r="N441" s="112"/>
      <c r="O441" s="112"/>
      <c r="T441" s="112"/>
      <c r="U441" s="112"/>
    </row>
    <row r="442" spans="9:21" x14ac:dyDescent="0.25">
      <c r="I442" s="112"/>
      <c r="J442" s="112"/>
      <c r="K442" s="112"/>
      <c r="L442" s="112"/>
      <c r="M442" s="112"/>
      <c r="N442" s="112"/>
      <c r="O442" s="112"/>
      <c r="T442" s="112"/>
      <c r="U442" s="112"/>
    </row>
    <row r="443" spans="9:21" x14ac:dyDescent="0.25">
      <c r="I443" s="112"/>
      <c r="J443" s="112"/>
      <c r="K443" s="112"/>
      <c r="L443" s="112"/>
      <c r="M443" s="112"/>
      <c r="N443" s="112"/>
      <c r="O443" s="112"/>
      <c r="T443" s="112"/>
      <c r="U443" s="112"/>
    </row>
    <row r="444" spans="9:21" x14ac:dyDescent="0.25">
      <c r="I444" s="112"/>
      <c r="J444" s="112"/>
      <c r="K444" s="112"/>
      <c r="L444" s="112"/>
      <c r="M444" s="112"/>
      <c r="N444" s="112"/>
      <c r="O444" s="112"/>
      <c r="T444" s="112"/>
      <c r="U444" s="112"/>
    </row>
    <row r="445" spans="9:21" x14ac:dyDescent="0.25">
      <c r="I445" s="112"/>
      <c r="J445" s="112"/>
      <c r="K445" s="112"/>
      <c r="L445" s="112"/>
      <c r="M445" s="112"/>
      <c r="N445" s="112"/>
      <c r="O445" s="112"/>
      <c r="T445" s="112"/>
      <c r="U445" s="112"/>
    </row>
    <row r="446" spans="9:21" x14ac:dyDescent="0.25">
      <c r="I446" s="112"/>
      <c r="J446" s="112"/>
      <c r="K446" s="112"/>
      <c r="L446" s="112"/>
      <c r="M446" s="112"/>
      <c r="N446" s="112"/>
      <c r="O446" s="112"/>
      <c r="T446" s="112"/>
      <c r="U446" s="112"/>
    </row>
    <row r="447" spans="9:21" x14ac:dyDescent="0.25">
      <c r="I447" s="112"/>
      <c r="J447" s="112"/>
      <c r="K447" s="112"/>
      <c r="L447" s="112"/>
      <c r="M447" s="112"/>
      <c r="N447" s="112"/>
      <c r="O447" s="112"/>
      <c r="T447" s="112"/>
      <c r="U447" s="112"/>
    </row>
    <row r="448" spans="9:21" x14ac:dyDescent="0.25">
      <c r="I448" s="112"/>
      <c r="J448" s="112"/>
      <c r="K448" s="112"/>
      <c r="L448" s="112"/>
      <c r="M448" s="112"/>
      <c r="N448" s="112"/>
      <c r="O448" s="112"/>
      <c r="T448" s="112"/>
      <c r="U448" s="112"/>
    </row>
    <row r="449" spans="9:21" x14ac:dyDescent="0.25">
      <c r="I449" s="112"/>
      <c r="J449" s="112"/>
      <c r="K449" s="112"/>
      <c r="L449" s="112"/>
      <c r="M449" s="112"/>
      <c r="N449" s="112"/>
      <c r="O449" s="112"/>
      <c r="T449" s="112"/>
      <c r="U449" s="112"/>
    </row>
    <row r="450" spans="9:21" x14ac:dyDescent="0.25">
      <c r="I450" s="112"/>
      <c r="J450" s="112"/>
      <c r="K450" s="112"/>
      <c r="L450" s="112"/>
      <c r="M450" s="112"/>
      <c r="N450" s="112"/>
      <c r="O450" s="112"/>
      <c r="T450" s="112"/>
      <c r="U450" s="112"/>
    </row>
    <row r="451" spans="9:21" x14ac:dyDescent="0.25">
      <c r="I451" s="112"/>
      <c r="J451" s="112"/>
      <c r="K451" s="112"/>
      <c r="L451" s="112"/>
      <c r="M451" s="112"/>
      <c r="N451" s="112"/>
      <c r="O451" s="112"/>
      <c r="T451" s="112"/>
      <c r="U451" s="112"/>
    </row>
    <row r="452" spans="9:21" x14ac:dyDescent="0.25">
      <c r="I452" s="112"/>
      <c r="J452" s="112"/>
      <c r="K452" s="112"/>
      <c r="L452" s="112"/>
      <c r="M452" s="112"/>
      <c r="N452" s="112"/>
      <c r="O452" s="112"/>
      <c r="T452" s="112"/>
      <c r="U452" s="112"/>
    </row>
    <row r="453" spans="9:21" x14ac:dyDescent="0.25">
      <c r="I453" s="112"/>
      <c r="J453" s="112"/>
      <c r="K453" s="112"/>
      <c r="L453" s="112"/>
      <c r="M453" s="112"/>
      <c r="N453" s="112"/>
      <c r="O453" s="112"/>
      <c r="T453" s="112"/>
      <c r="U453" s="112"/>
    </row>
    <row r="454" spans="9:21" x14ac:dyDescent="0.25">
      <c r="I454" s="112"/>
      <c r="J454" s="112"/>
      <c r="K454" s="112"/>
      <c r="L454" s="112"/>
      <c r="M454" s="112"/>
      <c r="N454" s="112"/>
      <c r="O454" s="112"/>
      <c r="T454" s="112"/>
      <c r="U454" s="112"/>
    </row>
    <row r="455" spans="9:21" x14ac:dyDescent="0.25">
      <c r="I455" s="112"/>
      <c r="J455" s="112"/>
      <c r="K455" s="112"/>
      <c r="L455" s="112"/>
      <c r="M455" s="112"/>
      <c r="N455" s="112"/>
      <c r="O455" s="112"/>
      <c r="T455" s="112"/>
      <c r="U455" s="112"/>
    </row>
    <row r="456" spans="9:21" x14ac:dyDescent="0.25">
      <c r="I456" s="112"/>
      <c r="J456" s="112"/>
      <c r="K456" s="112"/>
      <c r="L456" s="112"/>
      <c r="M456" s="112"/>
      <c r="N456" s="112"/>
      <c r="O456" s="112"/>
      <c r="T456" s="112"/>
      <c r="U456" s="112"/>
    </row>
    <row r="457" spans="9:21" x14ac:dyDescent="0.25">
      <c r="I457" s="112"/>
      <c r="J457" s="112"/>
      <c r="K457" s="112"/>
      <c r="L457" s="112"/>
      <c r="M457" s="112"/>
      <c r="N457" s="112"/>
      <c r="O457" s="112"/>
      <c r="T457" s="112"/>
      <c r="U457" s="112"/>
    </row>
    <row r="458" spans="9:21" x14ac:dyDescent="0.25">
      <c r="I458" s="112"/>
      <c r="J458" s="112"/>
      <c r="K458" s="112"/>
      <c r="L458" s="112"/>
      <c r="M458" s="112"/>
      <c r="N458" s="112"/>
      <c r="O458" s="112"/>
      <c r="T458" s="112"/>
      <c r="U458" s="112"/>
    </row>
    <row r="459" spans="9:21" x14ac:dyDescent="0.25">
      <c r="I459" s="112"/>
      <c r="J459" s="112"/>
      <c r="K459" s="112"/>
      <c r="L459" s="112"/>
      <c r="M459" s="112"/>
      <c r="N459" s="112"/>
      <c r="O459" s="112"/>
      <c r="T459" s="112"/>
      <c r="U459" s="112"/>
    </row>
    <row r="460" spans="9:21" x14ac:dyDescent="0.25">
      <c r="I460" s="112"/>
      <c r="J460" s="112"/>
      <c r="K460" s="112"/>
      <c r="L460" s="112"/>
      <c r="M460" s="112"/>
      <c r="N460" s="112"/>
      <c r="O460" s="112"/>
      <c r="T460" s="112"/>
      <c r="U460" s="112"/>
    </row>
    <row r="461" spans="9:21" x14ac:dyDescent="0.25">
      <c r="I461" s="112"/>
      <c r="J461" s="112"/>
      <c r="K461" s="112"/>
      <c r="L461" s="112"/>
      <c r="M461" s="112"/>
      <c r="N461" s="112"/>
      <c r="O461" s="112"/>
      <c r="T461" s="112"/>
      <c r="U461" s="112"/>
    </row>
    <row r="462" spans="9:21" x14ac:dyDescent="0.25">
      <c r="I462" s="112"/>
      <c r="J462" s="112"/>
      <c r="K462" s="112"/>
      <c r="L462" s="112"/>
      <c r="M462" s="112"/>
      <c r="N462" s="112"/>
      <c r="O462" s="112"/>
      <c r="T462" s="112"/>
      <c r="U462" s="112"/>
    </row>
    <row r="463" spans="9:21" x14ac:dyDescent="0.25">
      <c r="I463" s="112"/>
      <c r="J463" s="112"/>
      <c r="K463" s="112"/>
      <c r="L463" s="112"/>
      <c r="M463" s="112"/>
      <c r="N463" s="112"/>
      <c r="O463" s="112"/>
      <c r="T463" s="112"/>
      <c r="U463" s="112"/>
    </row>
    <row r="464" spans="9:21" x14ac:dyDescent="0.25">
      <c r="I464" s="112"/>
      <c r="J464" s="112"/>
      <c r="K464" s="112"/>
      <c r="L464" s="112"/>
      <c r="M464" s="112"/>
      <c r="N464" s="112"/>
      <c r="O464" s="112"/>
      <c r="T464" s="112"/>
      <c r="U464" s="112"/>
    </row>
    <row r="465" spans="9:21" x14ac:dyDescent="0.25">
      <c r="I465" s="112"/>
      <c r="J465" s="112"/>
      <c r="K465" s="112"/>
      <c r="L465" s="112"/>
      <c r="M465" s="112"/>
      <c r="N465" s="112"/>
      <c r="O465" s="112"/>
      <c r="T465" s="112"/>
      <c r="U465" s="112"/>
    </row>
    <row r="466" spans="9:21" x14ac:dyDescent="0.25">
      <c r="I466" s="112"/>
      <c r="J466" s="112"/>
      <c r="K466" s="112"/>
      <c r="L466" s="112"/>
      <c r="M466" s="112"/>
      <c r="N466" s="112"/>
      <c r="O466" s="112"/>
      <c r="T466" s="112"/>
      <c r="U466" s="112"/>
    </row>
    <row r="467" spans="9:21" x14ac:dyDescent="0.25">
      <c r="I467" s="112"/>
      <c r="J467" s="112"/>
      <c r="K467" s="112"/>
      <c r="L467" s="112"/>
      <c r="M467" s="112"/>
      <c r="N467" s="112"/>
      <c r="O467" s="112"/>
      <c r="T467" s="112"/>
      <c r="U467" s="112"/>
    </row>
    <row r="468" spans="9:21" x14ac:dyDescent="0.25">
      <c r="I468" s="112"/>
      <c r="J468" s="112"/>
      <c r="K468" s="112"/>
      <c r="L468" s="112"/>
      <c r="M468" s="112"/>
      <c r="N468" s="112"/>
      <c r="O468" s="112"/>
      <c r="T468" s="112"/>
      <c r="U468" s="112"/>
    </row>
    <row r="469" spans="9:21" x14ac:dyDescent="0.25">
      <c r="I469" s="112"/>
      <c r="J469" s="112"/>
      <c r="K469" s="112"/>
      <c r="L469" s="112"/>
      <c r="M469" s="112"/>
      <c r="N469" s="112"/>
      <c r="O469" s="112"/>
      <c r="T469" s="112"/>
      <c r="U469" s="112"/>
    </row>
    <row r="470" spans="9:21" x14ac:dyDescent="0.25">
      <c r="I470" s="112"/>
      <c r="J470" s="112"/>
      <c r="K470" s="112"/>
      <c r="L470" s="112"/>
      <c r="M470" s="112"/>
      <c r="N470" s="112"/>
      <c r="O470" s="112"/>
      <c r="T470" s="112"/>
      <c r="U470" s="112"/>
    </row>
    <row r="471" spans="9:21" x14ac:dyDescent="0.25">
      <c r="I471" s="112"/>
      <c r="J471" s="112"/>
      <c r="K471" s="112"/>
      <c r="L471" s="112"/>
      <c r="M471" s="112"/>
      <c r="N471" s="112"/>
      <c r="O471" s="112"/>
      <c r="T471" s="112"/>
      <c r="U471" s="112"/>
    </row>
    <row r="472" spans="9:21" x14ac:dyDescent="0.25">
      <c r="I472" s="112"/>
      <c r="J472" s="112"/>
      <c r="K472" s="112"/>
      <c r="L472" s="112"/>
      <c r="M472" s="112"/>
      <c r="N472" s="112"/>
      <c r="O472" s="112"/>
      <c r="T472" s="112"/>
      <c r="U472" s="112"/>
    </row>
    <row r="473" spans="9:21" x14ac:dyDescent="0.25">
      <c r="I473" s="112"/>
      <c r="J473" s="112"/>
      <c r="K473" s="112"/>
      <c r="L473" s="112"/>
      <c r="M473" s="112"/>
      <c r="N473" s="112"/>
      <c r="O473" s="112"/>
      <c r="T473" s="112"/>
      <c r="U473" s="112"/>
    </row>
    <row r="474" spans="9:21" x14ac:dyDescent="0.25">
      <c r="I474" s="112"/>
      <c r="J474" s="112"/>
      <c r="K474" s="112"/>
      <c r="L474" s="112"/>
      <c r="M474" s="112"/>
      <c r="N474" s="112"/>
      <c r="O474" s="112"/>
      <c r="T474" s="112"/>
      <c r="U474" s="112"/>
    </row>
    <row r="475" spans="9:21" x14ac:dyDescent="0.25">
      <c r="I475" s="112"/>
      <c r="J475" s="112"/>
      <c r="K475" s="112"/>
      <c r="L475" s="112"/>
      <c r="M475" s="112"/>
      <c r="N475" s="112"/>
      <c r="O475" s="112"/>
      <c r="T475" s="112"/>
      <c r="U475" s="112"/>
    </row>
    <row r="476" spans="9:21" x14ac:dyDescent="0.25">
      <c r="I476" s="112"/>
      <c r="J476" s="112"/>
      <c r="K476" s="112"/>
      <c r="L476" s="112"/>
      <c r="M476" s="112"/>
      <c r="N476" s="112"/>
      <c r="O476" s="112"/>
      <c r="T476" s="112"/>
      <c r="U476" s="112"/>
    </row>
    <row r="477" spans="9:21" x14ac:dyDescent="0.25">
      <c r="I477" s="112"/>
      <c r="J477" s="112"/>
      <c r="K477" s="112"/>
      <c r="L477" s="112"/>
      <c r="M477" s="112"/>
      <c r="N477" s="112"/>
      <c r="O477" s="112"/>
      <c r="T477" s="112"/>
      <c r="U477" s="112"/>
    </row>
    <row r="478" spans="9:21" x14ac:dyDescent="0.25">
      <c r="I478" s="112"/>
      <c r="J478" s="112"/>
      <c r="K478" s="112"/>
      <c r="L478" s="112"/>
      <c r="M478" s="112"/>
      <c r="N478" s="112"/>
      <c r="O478" s="112"/>
      <c r="T478" s="112"/>
      <c r="U478" s="112"/>
    </row>
    <row r="479" spans="9:21" x14ac:dyDescent="0.25">
      <c r="I479" s="112"/>
      <c r="J479" s="112"/>
      <c r="K479" s="112"/>
      <c r="L479" s="112"/>
      <c r="M479" s="112"/>
      <c r="N479" s="112"/>
      <c r="O479" s="112"/>
      <c r="T479" s="112"/>
      <c r="U479" s="112"/>
    </row>
    <row r="480" spans="9:21" x14ac:dyDescent="0.25">
      <c r="I480" s="112"/>
      <c r="J480" s="112"/>
      <c r="K480" s="112"/>
      <c r="L480" s="112"/>
      <c r="M480" s="112"/>
      <c r="N480" s="112"/>
      <c r="O480" s="112"/>
      <c r="T480" s="112"/>
      <c r="U480" s="112"/>
    </row>
    <row r="481" spans="9:21" x14ac:dyDescent="0.25">
      <c r="I481" s="112"/>
      <c r="J481" s="112"/>
      <c r="K481" s="112"/>
      <c r="L481" s="112"/>
      <c r="M481" s="112"/>
      <c r="N481" s="112"/>
      <c r="O481" s="112"/>
      <c r="T481" s="112"/>
      <c r="U481" s="112"/>
    </row>
    <row r="482" spans="9:21" x14ac:dyDescent="0.25">
      <c r="I482" s="112"/>
      <c r="J482" s="112"/>
      <c r="K482" s="112"/>
      <c r="L482" s="112"/>
      <c r="M482" s="112"/>
      <c r="N482" s="112"/>
      <c r="O482" s="112"/>
      <c r="T482" s="112"/>
      <c r="U482" s="112"/>
    </row>
    <row r="483" spans="9:21" x14ac:dyDescent="0.25">
      <c r="I483" s="112"/>
      <c r="J483" s="112"/>
      <c r="K483" s="112"/>
      <c r="L483" s="112"/>
      <c r="M483" s="112"/>
      <c r="N483" s="112"/>
      <c r="O483" s="112"/>
      <c r="T483" s="112"/>
      <c r="U483" s="112"/>
    </row>
    <row r="484" spans="9:21" x14ac:dyDescent="0.25">
      <c r="I484" s="112"/>
      <c r="J484" s="112"/>
      <c r="K484" s="112"/>
      <c r="L484" s="112"/>
      <c r="M484" s="112"/>
      <c r="N484" s="112"/>
      <c r="O484" s="112"/>
      <c r="T484" s="112"/>
      <c r="U484" s="112"/>
    </row>
    <row r="485" spans="9:21" x14ac:dyDescent="0.25">
      <c r="I485" s="112"/>
      <c r="J485" s="112"/>
      <c r="K485" s="112"/>
      <c r="L485" s="112"/>
      <c r="M485" s="112"/>
      <c r="N485" s="112"/>
      <c r="O485" s="112"/>
      <c r="T485" s="112"/>
      <c r="U485" s="112"/>
    </row>
    <row r="486" spans="9:21" x14ac:dyDescent="0.25">
      <c r="I486" s="112"/>
      <c r="J486" s="112"/>
      <c r="K486" s="112"/>
      <c r="L486" s="112"/>
      <c r="M486" s="112"/>
      <c r="N486" s="112"/>
      <c r="O486" s="112"/>
      <c r="T486" s="112"/>
      <c r="U486" s="112"/>
    </row>
    <row r="487" spans="9:21" x14ac:dyDescent="0.25">
      <c r="I487" s="112"/>
      <c r="J487" s="112"/>
      <c r="K487" s="112"/>
      <c r="L487" s="112"/>
      <c r="M487" s="112"/>
      <c r="N487" s="112"/>
      <c r="O487" s="112"/>
      <c r="T487" s="112"/>
      <c r="U487" s="112"/>
    </row>
    <row r="488" spans="9:21" x14ac:dyDescent="0.25">
      <c r="I488" s="112"/>
      <c r="J488" s="112"/>
      <c r="K488" s="112"/>
      <c r="L488" s="112"/>
      <c r="M488" s="112"/>
      <c r="N488" s="112"/>
      <c r="O488" s="112"/>
      <c r="T488" s="112"/>
      <c r="U488" s="112"/>
    </row>
    <row r="489" spans="9:21" x14ac:dyDescent="0.25">
      <c r="I489" s="112"/>
      <c r="J489" s="112"/>
      <c r="K489" s="112"/>
      <c r="L489" s="112"/>
      <c r="M489" s="112"/>
      <c r="N489" s="112"/>
      <c r="O489" s="112"/>
      <c r="T489" s="112"/>
      <c r="U489" s="112"/>
    </row>
    <row r="490" spans="9:21" x14ac:dyDescent="0.25">
      <c r="I490" s="112"/>
      <c r="J490" s="112"/>
      <c r="K490" s="112"/>
      <c r="L490" s="112"/>
      <c r="M490" s="112"/>
      <c r="N490" s="112"/>
      <c r="O490" s="112"/>
      <c r="T490" s="112"/>
      <c r="U490" s="112"/>
    </row>
    <row r="491" spans="9:21" x14ac:dyDescent="0.25">
      <c r="I491" s="112"/>
      <c r="J491" s="112"/>
      <c r="K491" s="112"/>
      <c r="L491" s="112"/>
      <c r="M491" s="112"/>
      <c r="N491" s="112"/>
      <c r="O491" s="112"/>
      <c r="T491" s="112"/>
      <c r="U491" s="112"/>
    </row>
    <row r="492" spans="9:21" x14ac:dyDescent="0.25">
      <c r="I492" s="112"/>
      <c r="J492" s="112"/>
      <c r="K492" s="112"/>
      <c r="L492" s="112"/>
      <c r="M492" s="112"/>
      <c r="N492" s="112"/>
      <c r="O492" s="112"/>
      <c r="T492" s="112"/>
      <c r="U492" s="112"/>
    </row>
    <row r="493" spans="9:21" x14ac:dyDescent="0.25">
      <c r="I493" s="112"/>
      <c r="J493" s="112"/>
      <c r="K493" s="112"/>
      <c r="L493" s="112"/>
      <c r="M493" s="112"/>
      <c r="N493" s="112"/>
      <c r="O493" s="112"/>
      <c r="T493" s="112"/>
      <c r="U493" s="112"/>
    </row>
    <row r="494" spans="9:21" x14ac:dyDescent="0.25">
      <c r="I494" s="112"/>
      <c r="J494" s="112"/>
      <c r="K494" s="112"/>
      <c r="L494" s="112"/>
      <c r="M494" s="112"/>
      <c r="N494" s="112"/>
      <c r="O494" s="112"/>
      <c r="T494" s="112"/>
      <c r="U494" s="112"/>
    </row>
    <row r="495" spans="9:21" x14ac:dyDescent="0.25">
      <c r="I495" s="112"/>
      <c r="J495" s="112"/>
      <c r="K495" s="112"/>
      <c r="L495" s="112"/>
      <c r="M495" s="112"/>
      <c r="N495" s="112"/>
      <c r="O495" s="112"/>
      <c r="T495" s="112"/>
      <c r="U495" s="112"/>
    </row>
    <row r="496" spans="9:21" x14ac:dyDescent="0.25">
      <c r="I496" s="112"/>
      <c r="J496" s="112"/>
      <c r="K496" s="112"/>
      <c r="L496" s="112"/>
      <c r="M496" s="112"/>
      <c r="N496" s="112"/>
      <c r="O496" s="112"/>
      <c r="T496" s="112"/>
      <c r="U496" s="112"/>
    </row>
    <row r="497" spans="9:21" x14ac:dyDescent="0.25">
      <c r="I497" s="112"/>
      <c r="J497" s="112"/>
      <c r="K497" s="112"/>
      <c r="L497" s="112"/>
      <c r="M497" s="112"/>
      <c r="N497" s="112"/>
      <c r="O497" s="112"/>
      <c r="T497" s="112"/>
      <c r="U497" s="112"/>
    </row>
    <row r="498" spans="9:21" x14ac:dyDescent="0.25">
      <c r="I498" s="112"/>
      <c r="J498" s="112"/>
      <c r="K498" s="112"/>
      <c r="L498" s="112"/>
      <c r="M498" s="112"/>
      <c r="N498" s="112"/>
      <c r="O498" s="112"/>
      <c r="T498" s="112"/>
      <c r="U498" s="112"/>
    </row>
    <row r="499" spans="9:21" x14ac:dyDescent="0.25">
      <c r="I499" s="112"/>
      <c r="J499" s="112"/>
      <c r="K499" s="112"/>
      <c r="L499" s="112"/>
      <c r="M499" s="112"/>
      <c r="N499" s="112"/>
      <c r="O499" s="112"/>
      <c r="T499" s="112"/>
      <c r="U499" s="112"/>
    </row>
    <row r="500" spans="9:21" x14ac:dyDescent="0.25">
      <c r="I500" s="112"/>
      <c r="J500" s="112"/>
      <c r="K500" s="112"/>
      <c r="L500" s="112"/>
      <c r="M500" s="112"/>
      <c r="N500" s="112"/>
      <c r="O500" s="112"/>
      <c r="T500" s="112"/>
      <c r="U500" s="112"/>
    </row>
    <row r="501" spans="9:21" x14ac:dyDescent="0.25">
      <c r="I501" s="112"/>
      <c r="J501" s="112"/>
      <c r="K501" s="112"/>
      <c r="L501" s="112"/>
      <c r="M501" s="112"/>
      <c r="N501" s="112"/>
      <c r="O501" s="112"/>
      <c r="T501" s="112"/>
      <c r="U501" s="112"/>
    </row>
    <row r="502" spans="9:21" x14ac:dyDescent="0.25">
      <c r="I502" s="112"/>
      <c r="J502" s="112"/>
      <c r="K502" s="112"/>
      <c r="L502" s="112"/>
      <c r="M502" s="112"/>
      <c r="N502" s="112"/>
      <c r="O502" s="112"/>
      <c r="T502" s="112"/>
      <c r="U502" s="112"/>
    </row>
    <row r="503" spans="9:21" x14ac:dyDescent="0.25">
      <c r="I503" s="112"/>
      <c r="J503" s="112"/>
      <c r="K503" s="112"/>
      <c r="L503" s="112"/>
      <c r="M503" s="112"/>
      <c r="N503" s="112"/>
      <c r="O503" s="112"/>
      <c r="T503" s="112"/>
      <c r="U503" s="112"/>
    </row>
    <row r="504" spans="9:21" x14ac:dyDescent="0.25">
      <c r="I504" s="112"/>
      <c r="J504" s="112"/>
      <c r="K504" s="112"/>
      <c r="L504" s="112"/>
      <c r="M504" s="112"/>
      <c r="N504" s="112"/>
      <c r="O504" s="112"/>
      <c r="T504" s="112"/>
      <c r="U504" s="112"/>
    </row>
    <row r="505" spans="9:21" x14ac:dyDescent="0.25">
      <c r="I505" s="112"/>
      <c r="J505" s="112"/>
      <c r="K505" s="112"/>
      <c r="L505" s="112"/>
      <c r="M505" s="112"/>
      <c r="N505" s="112"/>
      <c r="O505" s="112"/>
      <c r="T505" s="112"/>
      <c r="U505" s="112"/>
    </row>
    <row r="506" spans="9:21" x14ac:dyDescent="0.25">
      <c r="I506" s="112"/>
      <c r="J506" s="112"/>
      <c r="K506" s="112"/>
      <c r="L506" s="112"/>
      <c r="M506" s="112"/>
      <c r="N506" s="112"/>
      <c r="O506" s="112"/>
      <c r="T506" s="112"/>
      <c r="U506" s="112"/>
    </row>
    <row r="507" spans="9:21" x14ac:dyDescent="0.25">
      <c r="I507" s="112"/>
      <c r="J507" s="112"/>
      <c r="K507" s="112"/>
      <c r="L507" s="112"/>
      <c r="M507" s="112"/>
      <c r="N507" s="112"/>
      <c r="O507" s="112"/>
      <c r="T507" s="112"/>
      <c r="U507" s="112"/>
    </row>
    <row r="508" spans="9:21" x14ac:dyDescent="0.25">
      <c r="I508" s="112"/>
      <c r="J508" s="112"/>
      <c r="K508" s="112"/>
      <c r="L508" s="112"/>
      <c r="M508" s="112"/>
      <c r="N508" s="112"/>
      <c r="O508" s="112"/>
      <c r="T508" s="112"/>
      <c r="U508" s="112"/>
    </row>
    <row r="509" spans="9:21" x14ac:dyDescent="0.25">
      <c r="I509" s="112"/>
      <c r="J509" s="112"/>
      <c r="K509" s="112"/>
      <c r="L509" s="112"/>
      <c r="M509" s="112"/>
      <c r="N509" s="112"/>
      <c r="O509" s="112"/>
      <c r="T509" s="112"/>
      <c r="U509" s="112"/>
    </row>
    <row r="510" spans="9:21" x14ac:dyDescent="0.25">
      <c r="I510" s="112"/>
      <c r="J510" s="112"/>
      <c r="K510" s="112"/>
      <c r="L510" s="112"/>
      <c r="M510" s="112"/>
      <c r="N510" s="112"/>
      <c r="O510" s="112"/>
      <c r="T510" s="112"/>
      <c r="U510" s="112"/>
    </row>
    <row r="511" spans="9:21" x14ac:dyDescent="0.25">
      <c r="I511" s="112"/>
      <c r="J511" s="112"/>
      <c r="K511" s="112"/>
      <c r="L511" s="112"/>
      <c r="M511" s="112"/>
      <c r="N511" s="112"/>
      <c r="O511" s="112"/>
      <c r="T511" s="112"/>
      <c r="U511" s="112"/>
    </row>
    <row r="512" spans="9:21" x14ac:dyDescent="0.25">
      <c r="I512" s="112"/>
      <c r="J512" s="112"/>
      <c r="K512" s="112"/>
      <c r="L512" s="112"/>
      <c r="M512" s="112"/>
      <c r="N512" s="112"/>
      <c r="O512" s="112"/>
      <c r="T512" s="112"/>
      <c r="U512" s="112"/>
    </row>
    <row r="513" spans="9:21" x14ac:dyDescent="0.25">
      <c r="I513" s="112"/>
      <c r="J513" s="112"/>
      <c r="K513" s="112"/>
      <c r="L513" s="112"/>
      <c r="M513" s="112"/>
      <c r="N513" s="112"/>
      <c r="O513" s="112"/>
      <c r="T513" s="112"/>
      <c r="U513" s="112"/>
    </row>
    <row r="514" spans="9:21" x14ac:dyDescent="0.25">
      <c r="I514" s="112"/>
      <c r="J514" s="112"/>
      <c r="K514" s="112"/>
      <c r="L514" s="112"/>
      <c r="M514" s="112"/>
      <c r="N514" s="112"/>
      <c r="O514" s="112"/>
      <c r="T514" s="112"/>
      <c r="U514" s="112"/>
    </row>
    <row r="515" spans="9:21" x14ac:dyDescent="0.25">
      <c r="I515" s="112"/>
      <c r="J515" s="112"/>
      <c r="K515" s="112"/>
      <c r="L515" s="112"/>
      <c r="M515" s="112"/>
      <c r="N515" s="112"/>
      <c r="O515" s="112"/>
      <c r="T515" s="112"/>
      <c r="U515" s="112"/>
    </row>
    <row r="516" spans="9:21" x14ac:dyDescent="0.25">
      <c r="I516" s="112"/>
      <c r="J516" s="112"/>
      <c r="K516" s="112"/>
      <c r="L516" s="112"/>
      <c r="M516" s="112"/>
      <c r="N516" s="112"/>
      <c r="O516" s="112"/>
      <c r="T516" s="112"/>
      <c r="U516" s="112"/>
    </row>
    <row r="517" spans="9:21" x14ac:dyDescent="0.25">
      <c r="I517" s="112"/>
      <c r="J517" s="112"/>
      <c r="K517" s="112"/>
      <c r="L517" s="112"/>
      <c r="M517" s="112"/>
      <c r="N517" s="112"/>
      <c r="O517" s="112"/>
      <c r="T517" s="112"/>
      <c r="U517" s="112"/>
    </row>
    <row r="518" spans="9:21" x14ac:dyDescent="0.25">
      <c r="I518" s="112"/>
      <c r="J518" s="112"/>
      <c r="K518" s="112"/>
      <c r="L518" s="112"/>
      <c r="M518" s="112"/>
      <c r="N518" s="112"/>
      <c r="O518" s="112"/>
      <c r="T518" s="112"/>
      <c r="U518" s="112"/>
    </row>
    <row r="519" spans="9:21" x14ac:dyDescent="0.25">
      <c r="I519" s="112"/>
      <c r="J519" s="112"/>
      <c r="K519" s="112"/>
      <c r="L519" s="112"/>
      <c r="M519" s="112"/>
      <c r="N519" s="112"/>
      <c r="O519" s="112"/>
      <c r="T519" s="112"/>
      <c r="U519" s="112"/>
    </row>
    <row r="520" spans="9:21" x14ac:dyDescent="0.25">
      <c r="I520" s="112"/>
      <c r="J520" s="112"/>
      <c r="K520" s="112"/>
      <c r="L520" s="112"/>
      <c r="M520" s="112"/>
      <c r="N520" s="112"/>
      <c r="O520" s="112"/>
      <c r="T520" s="112"/>
      <c r="U520" s="112"/>
    </row>
    <row r="521" spans="9:21" x14ac:dyDescent="0.25">
      <c r="I521" s="112"/>
      <c r="J521" s="112"/>
      <c r="K521" s="112"/>
      <c r="L521" s="112"/>
      <c r="M521" s="112"/>
      <c r="N521" s="112"/>
      <c r="O521" s="112"/>
      <c r="T521" s="112"/>
      <c r="U521" s="112"/>
    </row>
    <row r="522" spans="9:21" x14ac:dyDescent="0.25">
      <c r="I522" s="112"/>
      <c r="J522" s="112"/>
      <c r="K522" s="112"/>
      <c r="L522" s="112"/>
      <c r="M522" s="112"/>
      <c r="N522" s="112"/>
      <c r="O522" s="112"/>
      <c r="T522" s="112"/>
      <c r="U522" s="112"/>
    </row>
    <row r="523" spans="9:21" x14ac:dyDescent="0.25">
      <c r="I523" s="112"/>
      <c r="J523" s="112"/>
      <c r="K523" s="112"/>
      <c r="L523" s="112"/>
      <c r="M523" s="112"/>
      <c r="N523" s="112"/>
      <c r="O523" s="112"/>
      <c r="T523" s="112"/>
      <c r="U523" s="112"/>
    </row>
    <row r="524" spans="9:21" x14ac:dyDescent="0.25">
      <c r="I524" s="112"/>
      <c r="J524" s="112"/>
      <c r="K524" s="112"/>
      <c r="L524" s="112"/>
      <c r="M524" s="112"/>
      <c r="N524" s="112"/>
      <c r="O524" s="112"/>
      <c r="T524" s="112"/>
      <c r="U524" s="112"/>
    </row>
    <row r="525" spans="9:21" x14ac:dyDescent="0.25">
      <c r="I525" s="112"/>
      <c r="J525" s="112"/>
      <c r="K525" s="112"/>
      <c r="L525" s="112"/>
      <c r="M525" s="112"/>
      <c r="N525" s="112"/>
      <c r="O525" s="112"/>
      <c r="T525" s="112"/>
      <c r="U525" s="112"/>
    </row>
    <row r="526" spans="9:21" x14ac:dyDescent="0.25">
      <c r="I526" s="112"/>
      <c r="J526" s="112"/>
      <c r="K526" s="112"/>
      <c r="L526" s="112"/>
      <c r="M526" s="112"/>
      <c r="N526" s="112"/>
      <c r="O526" s="112"/>
      <c r="T526" s="112"/>
      <c r="U526" s="112"/>
    </row>
    <row r="527" spans="9:21" x14ac:dyDescent="0.25">
      <c r="I527" s="112"/>
      <c r="J527" s="112"/>
      <c r="K527" s="112"/>
      <c r="L527" s="112"/>
      <c r="M527" s="112"/>
      <c r="N527" s="112"/>
      <c r="O527" s="112"/>
      <c r="T527" s="112"/>
      <c r="U527" s="112"/>
    </row>
    <row r="528" spans="9:21" x14ac:dyDescent="0.25">
      <c r="I528" s="112"/>
      <c r="J528" s="112"/>
      <c r="K528" s="112"/>
      <c r="L528" s="112"/>
      <c r="M528" s="112"/>
      <c r="N528" s="112"/>
      <c r="O528" s="112"/>
      <c r="T528" s="112"/>
      <c r="U528" s="112"/>
    </row>
    <row r="529" spans="9:21" x14ac:dyDescent="0.25">
      <c r="I529" s="112"/>
      <c r="J529" s="112"/>
      <c r="K529" s="112"/>
      <c r="L529" s="112"/>
      <c r="M529" s="112"/>
      <c r="N529" s="112"/>
      <c r="O529" s="112"/>
      <c r="T529" s="112"/>
      <c r="U529" s="112"/>
    </row>
    <row r="530" spans="9:21" x14ac:dyDescent="0.25">
      <c r="I530" s="112"/>
      <c r="J530" s="112"/>
      <c r="K530" s="112"/>
      <c r="L530" s="112"/>
      <c r="M530" s="112"/>
      <c r="N530" s="112"/>
      <c r="O530" s="112"/>
      <c r="T530" s="112"/>
      <c r="U530" s="112"/>
    </row>
    <row r="531" spans="9:21" x14ac:dyDescent="0.25">
      <c r="I531" s="112"/>
      <c r="J531" s="112"/>
      <c r="K531" s="112"/>
      <c r="L531" s="112"/>
      <c r="M531" s="112"/>
      <c r="N531" s="112"/>
      <c r="O531" s="112"/>
      <c r="T531" s="112"/>
      <c r="U531" s="112"/>
    </row>
    <row r="532" spans="9:21" x14ac:dyDescent="0.25">
      <c r="I532" s="112"/>
      <c r="J532" s="112"/>
      <c r="K532" s="112"/>
      <c r="L532" s="112"/>
      <c r="M532" s="112"/>
      <c r="N532" s="112"/>
      <c r="O532" s="112"/>
      <c r="T532" s="112"/>
      <c r="U532" s="112"/>
    </row>
    <row r="533" spans="9:21" x14ac:dyDescent="0.25">
      <c r="I533" s="112"/>
      <c r="J533" s="112"/>
      <c r="K533" s="112"/>
      <c r="L533" s="112"/>
      <c r="M533" s="112"/>
      <c r="N533" s="112"/>
      <c r="O533" s="112"/>
      <c r="T533" s="112"/>
      <c r="U533" s="112"/>
    </row>
    <row r="534" spans="9:21" x14ac:dyDescent="0.25">
      <c r="I534" s="112"/>
      <c r="J534" s="112"/>
      <c r="K534" s="112"/>
      <c r="L534" s="112"/>
      <c r="M534" s="112"/>
      <c r="N534" s="112"/>
      <c r="O534" s="112"/>
      <c r="T534" s="112"/>
      <c r="U534" s="112"/>
    </row>
    <row r="535" spans="9:21" x14ac:dyDescent="0.25">
      <c r="I535" s="112"/>
      <c r="J535" s="112"/>
      <c r="K535" s="112"/>
      <c r="L535" s="112"/>
      <c r="M535" s="112"/>
      <c r="N535" s="112"/>
      <c r="O535" s="112"/>
      <c r="T535" s="112"/>
      <c r="U535" s="112"/>
    </row>
    <row r="536" spans="9:21" x14ac:dyDescent="0.25">
      <c r="I536" s="112"/>
      <c r="J536" s="112"/>
      <c r="K536" s="112"/>
      <c r="L536" s="112"/>
      <c r="M536" s="112"/>
      <c r="N536" s="112"/>
      <c r="O536" s="112"/>
      <c r="T536" s="112"/>
      <c r="U536" s="112"/>
    </row>
    <row r="537" spans="9:21" x14ac:dyDescent="0.25">
      <c r="I537" s="112"/>
      <c r="J537" s="112"/>
      <c r="K537" s="112"/>
      <c r="L537" s="112"/>
      <c r="M537" s="112"/>
      <c r="N537" s="112"/>
      <c r="O537" s="112"/>
      <c r="T537" s="112"/>
      <c r="U537" s="112"/>
    </row>
    <row r="538" spans="9:21" x14ac:dyDescent="0.25">
      <c r="I538" s="112"/>
      <c r="J538" s="112"/>
      <c r="K538" s="112"/>
      <c r="L538" s="112"/>
      <c r="M538" s="112"/>
      <c r="N538" s="112"/>
      <c r="O538" s="112"/>
      <c r="T538" s="112"/>
      <c r="U538" s="112"/>
    </row>
    <row r="539" spans="9:21" x14ac:dyDescent="0.25">
      <c r="I539" s="112"/>
      <c r="J539" s="112"/>
      <c r="K539" s="112"/>
      <c r="L539" s="112"/>
      <c r="M539" s="112"/>
      <c r="N539" s="112"/>
      <c r="O539" s="112"/>
      <c r="T539" s="112"/>
      <c r="U539" s="112"/>
    </row>
    <row r="540" spans="9:21" x14ac:dyDescent="0.25">
      <c r="I540" s="112"/>
      <c r="J540" s="112"/>
      <c r="K540" s="112"/>
      <c r="L540" s="112"/>
      <c r="M540" s="112"/>
      <c r="N540" s="112"/>
      <c r="O540" s="112"/>
      <c r="T540" s="112"/>
      <c r="U540" s="112"/>
    </row>
    <row r="541" spans="9:21" x14ac:dyDescent="0.25">
      <c r="I541" s="112"/>
      <c r="J541" s="112"/>
      <c r="K541" s="112"/>
      <c r="L541" s="112"/>
      <c r="M541" s="112"/>
      <c r="N541" s="112"/>
      <c r="O541" s="112"/>
      <c r="T541" s="112"/>
      <c r="U541" s="112"/>
    </row>
    <row r="542" spans="9:21" x14ac:dyDescent="0.25">
      <c r="I542" s="112"/>
      <c r="J542" s="112"/>
      <c r="K542" s="112"/>
      <c r="L542" s="112"/>
      <c r="M542" s="112"/>
      <c r="N542" s="112"/>
      <c r="O542" s="112"/>
      <c r="T542" s="112"/>
      <c r="U542" s="112"/>
    </row>
    <row r="543" spans="9:21" x14ac:dyDescent="0.25">
      <c r="I543" s="112"/>
      <c r="J543" s="112"/>
      <c r="K543" s="112"/>
      <c r="L543" s="112"/>
      <c r="M543" s="112"/>
      <c r="N543" s="112"/>
      <c r="O543" s="112"/>
      <c r="T543" s="112"/>
      <c r="U543" s="112"/>
    </row>
    <row r="544" spans="9:21" x14ac:dyDescent="0.25">
      <c r="I544" s="112"/>
      <c r="J544" s="112"/>
      <c r="K544" s="112"/>
      <c r="L544" s="112"/>
      <c r="M544" s="112"/>
      <c r="N544" s="112"/>
      <c r="O544" s="112"/>
      <c r="T544" s="112"/>
      <c r="U544" s="112"/>
    </row>
    <row r="545" spans="9:21" x14ac:dyDescent="0.25">
      <c r="I545" s="112"/>
      <c r="J545" s="112"/>
      <c r="K545" s="112"/>
      <c r="L545" s="112"/>
      <c r="M545" s="112"/>
      <c r="N545" s="112"/>
      <c r="O545" s="112"/>
      <c r="T545" s="112"/>
      <c r="U545" s="112"/>
    </row>
    <row r="546" spans="9:21" x14ac:dyDescent="0.25">
      <c r="I546" s="112"/>
      <c r="J546" s="112"/>
      <c r="K546" s="112"/>
      <c r="L546" s="112"/>
      <c r="M546" s="112"/>
      <c r="N546" s="112"/>
      <c r="O546" s="112"/>
      <c r="T546" s="112"/>
      <c r="U546" s="112"/>
    </row>
    <row r="547" spans="9:21" x14ac:dyDescent="0.25">
      <c r="I547" s="112"/>
      <c r="J547" s="112"/>
      <c r="K547" s="112"/>
      <c r="L547" s="112"/>
      <c r="M547" s="112"/>
      <c r="N547" s="112"/>
      <c r="O547" s="112"/>
      <c r="T547" s="112"/>
      <c r="U547" s="112"/>
    </row>
    <row r="548" spans="9:21" x14ac:dyDescent="0.25">
      <c r="I548" s="112"/>
      <c r="J548" s="112"/>
      <c r="K548" s="112"/>
      <c r="L548" s="112"/>
      <c r="M548" s="112"/>
      <c r="N548" s="112"/>
      <c r="O548" s="112"/>
      <c r="T548" s="112"/>
      <c r="U548" s="112"/>
    </row>
    <row r="549" spans="9:21" x14ac:dyDescent="0.25">
      <c r="I549" s="112"/>
      <c r="J549" s="112"/>
      <c r="K549" s="112"/>
      <c r="L549" s="112"/>
      <c r="M549" s="112"/>
      <c r="N549" s="112"/>
      <c r="O549" s="112"/>
      <c r="T549" s="112"/>
      <c r="U549" s="112"/>
    </row>
    <row r="550" spans="9:21" x14ac:dyDescent="0.25">
      <c r="I550" s="112"/>
      <c r="J550" s="112"/>
      <c r="K550" s="112"/>
      <c r="L550" s="112"/>
      <c r="M550" s="112"/>
      <c r="N550" s="112"/>
      <c r="O550" s="112"/>
      <c r="T550" s="112"/>
      <c r="U550" s="112"/>
    </row>
    <row r="551" spans="9:21" x14ac:dyDescent="0.25">
      <c r="I551" s="112"/>
      <c r="J551" s="112"/>
      <c r="K551" s="112"/>
      <c r="L551" s="112"/>
      <c r="M551" s="112"/>
      <c r="N551" s="112"/>
      <c r="O551" s="112"/>
      <c r="T551" s="112"/>
      <c r="U551" s="112"/>
    </row>
    <row r="552" spans="9:21" x14ac:dyDescent="0.25">
      <c r="I552" s="112"/>
      <c r="J552" s="112"/>
      <c r="K552" s="112"/>
      <c r="L552" s="112"/>
      <c r="M552" s="112"/>
      <c r="N552" s="112"/>
      <c r="O552" s="112"/>
      <c r="T552" s="112"/>
      <c r="U552" s="112"/>
    </row>
    <row r="553" spans="9:21" x14ac:dyDescent="0.25">
      <c r="I553" s="112"/>
      <c r="J553" s="112"/>
      <c r="K553" s="112"/>
      <c r="L553" s="112"/>
      <c r="M553" s="112"/>
      <c r="N553" s="112"/>
      <c r="O553" s="112"/>
      <c r="T553" s="112"/>
      <c r="U553" s="112"/>
    </row>
    <row r="554" spans="9:21" x14ac:dyDescent="0.25">
      <c r="I554" s="112"/>
      <c r="J554" s="112"/>
      <c r="K554" s="112"/>
      <c r="L554" s="112"/>
      <c r="M554" s="112"/>
      <c r="N554" s="112"/>
      <c r="O554" s="112"/>
      <c r="T554" s="112"/>
      <c r="U554" s="112"/>
    </row>
    <row r="555" spans="9:21" x14ac:dyDescent="0.25">
      <c r="I555" s="112"/>
      <c r="J555" s="112"/>
      <c r="K555" s="112"/>
      <c r="L555" s="112"/>
      <c r="M555" s="112"/>
      <c r="N555" s="112"/>
      <c r="O555" s="112"/>
      <c r="T555" s="112"/>
      <c r="U555" s="112"/>
    </row>
    <row r="556" spans="9:21" x14ac:dyDescent="0.25">
      <c r="I556" s="112"/>
      <c r="J556" s="112"/>
      <c r="K556" s="112"/>
      <c r="L556" s="112"/>
      <c r="M556" s="112"/>
      <c r="N556" s="112"/>
      <c r="O556" s="112"/>
      <c r="T556" s="112"/>
      <c r="U556" s="112"/>
    </row>
    <row r="557" spans="9:21" x14ac:dyDescent="0.25">
      <c r="I557" s="112"/>
      <c r="J557" s="112"/>
      <c r="K557" s="112"/>
      <c r="L557" s="112"/>
      <c r="M557" s="112"/>
      <c r="N557" s="112"/>
      <c r="O557" s="112"/>
      <c r="T557" s="112"/>
      <c r="U557" s="112"/>
    </row>
    <row r="558" spans="9:21" x14ac:dyDescent="0.25">
      <c r="I558" s="112"/>
      <c r="J558" s="112"/>
      <c r="K558" s="112"/>
      <c r="L558" s="112"/>
      <c r="M558" s="112"/>
      <c r="N558" s="112"/>
      <c r="O558" s="112"/>
      <c r="T558" s="112"/>
      <c r="U558" s="112"/>
    </row>
    <row r="559" spans="9:21" x14ac:dyDescent="0.25">
      <c r="I559" s="112"/>
      <c r="J559" s="112"/>
      <c r="K559" s="112"/>
      <c r="L559" s="112"/>
      <c r="M559" s="112"/>
      <c r="N559" s="112"/>
      <c r="O559" s="112"/>
      <c r="T559" s="112"/>
      <c r="U559" s="112"/>
    </row>
    <row r="560" spans="9:21" x14ac:dyDescent="0.25">
      <c r="I560" s="112"/>
      <c r="J560" s="112"/>
      <c r="K560" s="112"/>
      <c r="L560" s="112"/>
      <c r="M560" s="112"/>
      <c r="N560" s="112"/>
      <c r="O560" s="112"/>
      <c r="T560" s="112"/>
      <c r="U560" s="112"/>
    </row>
    <row r="561" spans="9:21" x14ac:dyDescent="0.25">
      <c r="I561" s="112"/>
      <c r="J561" s="112"/>
      <c r="K561" s="112"/>
      <c r="L561" s="112"/>
      <c r="M561" s="112"/>
      <c r="N561" s="112"/>
      <c r="O561" s="112"/>
      <c r="T561" s="112"/>
      <c r="U561" s="112"/>
    </row>
    <row r="562" spans="9:21" x14ac:dyDescent="0.25">
      <c r="I562" s="112"/>
      <c r="J562" s="112"/>
      <c r="K562" s="112"/>
      <c r="L562" s="112"/>
      <c r="M562" s="112"/>
      <c r="N562" s="112"/>
      <c r="O562" s="112"/>
      <c r="T562" s="112"/>
      <c r="U562" s="112"/>
    </row>
    <row r="563" spans="9:21" x14ac:dyDescent="0.25">
      <c r="I563" s="112"/>
      <c r="J563" s="112"/>
      <c r="K563" s="112"/>
      <c r="L563" s="112"/>
      <c r="M563" s="112"/>
      <c r="N563" s="112"/>
      <c r="O563" s="112"/>
      <c r="T563" s="112"/>
      <c r="U563" s="112"/>
    </row>
    <row r="564" spans="9:21" x14ac:dyDescent="0.25">
      <c r="I564" s="112"/>
      <c r="J564" s="112"/>
      <c r="K564" s="112"/>
      <c r="L564" s="112"/>
      <c r="M564" s="112"/>
      <c r="N564" s="112"/>
      <c r="O564" s="112"/>
      <c r="T564" s="112"/>
      <c r="U564" s="112"/>
    </row>
    <row r="565" spans="9:21" x14ac:dyDescent="0.25">
      <c r="I565" s="112"/>
      <c r="J565" s="112"/>
      <c r="K565" s="112"/>
      <c r="L565" s="112"/>
      <c r="M565" s="112"/>
      <c r="N565" s="112"/>
      <c r="O565" s="112"/>
      <c r="T565" s="112"/>
      <c r="U565" s="112"/>
    </row>
    <row r="566" spans="9:21" x14ac:dyDescent="0.25">
      <c r="I566" s="112"/>
      <c r="J566" s="112"/>
      <c r="K566" s="112"/>
      <c r="L566" s="112"/>
      <c r="M566" s="112"/>
      <c r="N566" s="112"/>
      <c r="O566" s="112"/>
      <c r="T566" s="112"/>
      <c r="U566" s="112"/>
    </row>
    <row r="567" spans="9:21" x14ac:dyDescent="0.25">
      <c r="I567" s="112"/>
      <c r="J567" s="112"/>
      <c r="K567" s="112"/>
      <c r="L567" s="112"/>
      <c r="M567" s="112"/>
      <c r="N567" s="112"/>
      <c r="O567" s="112"/>
      <c r="T567" s="112"/>
      <c r="U567" s="112"/>
    </row>
    <row r="568" spans="9:21" x14ac:dyDescent="0.25">
      <c r="I568" s="112"/>
      <c r="J568" s="112"/>
      <c r="K568" s="112"/>
      <c r="L568" s="112"/>
      <c r="M568" s="112"/>
      <c r="N568" s="112"/>
      <c r="O568" s="112"/>
      <c r="T568" s="112"/>
      <c r="U568" s="112"/>
    </row>
    <row r="569" spans="9:21" x14ac:dyDescent="0.25">
      <c r="I569" s="112"/>
      <c r="J569" s="112"/>
      <c r="K569" s="112"/>
      <c r="L569" s="112"/>
      <c r="M569" s="112"/>
      <c r="N569" s="112"/>
      <c r="O569" s="112"/>
      <c r="T569" s="112"/>
      <c r="U569" s="112"/>
    </row>
    <row r="570" spans="9:21" x14ac:dyDescent="0.25">
      <c r="I570" s="112"/>
      <c r="J570" s="112"/>
      <c r="K570" s="112"/>
      <c r="L570" s="112"/>
      <c r="M570" s="112"/>
      <c r="N570" s="112"/>
      <c r="O570" s="112"/>
      <c r="T570" s="112"/>
      <c r="U570" s="112"/>
    </row>
    <row r="571" spans="9:21" x14ac:dyDescent="0.25">
      <c r="I571" s="112"/>
      <c r="J571" s="112"/>
      <c r="K571" s="112"/>
      <c r="L571" s="112"/>
      <c r="M571" s="112"/>
      <c r="N571" s="112"/>
      <c r="O571" s="112"/>
      <c r="T571" s="112"/>
      <c r="U571" s="112"/>
    </row>
    <row r="572" spans="9:21" x14ac:dyDescent="0.25">
      <c r="I572" s="112"/>
      <c r="J572" s="112"/>
      <c r="K572" s="112"/>
      <c r="L572" s="112"/>
      <c r="M572" s="112"/>
      <c r="N572" s="112"/>
      <c r="O572" s="112"/>
      <c r="T572" s="112"/>
      <c r="U572" s="112"/>
    </row>
    <row r="573" spans="9:21" x14ac:dyDescent="0.25">
      <c r="I573" s="112"/>
      <c r="J573" s="112"/>
      <c r="K573" s="112"/>
      <c r="L573" s="112"/>
      <c r="M573" s="112"/>
      <c r="N573" s="112"/>
      <c r="O573" s="112"/>
      <c r="T573" s="112"/>
      <c r="U573" s="112"/>
    </row>
    <row r="574" spans="9:21" x14ac:dyDescent="0.25">
      <c r="I574" s="112"/>
      <c r="J574" s="112"/>
      <c r="K574" s="112"/>
      <c r="L574" s="112"/>
      <c r="M574" s="112"/>
      <c r="N574" s="112"/>
      <c r="O574" s="112"/>
      <c r="T574" s="112"/>
      <c r="U574" s="112"/>
    </row>
    <row r="575" spans="9:21" x14ac:dyDescent="0.25">
      <c r="I575" s="112"/>
      <c r="J575" s="112"/>
      <c r="K575" s="112"/>
      <c r="L575" s="112"/>
      <c r="M575" s="112"/>
      <c r="N575" s="112"/>
      <c r="O575" s="112"/>
      <c r="T575" s="112"/>
      <c r="U575" s="112"/>
    </row>
    <row r="576" spans="9:21" x14ac:dyDescent="0.25">
      <c r="I576" s="112"/>
      <c r="J576" s="112"/>
      <c r="K576" s="112"/>
      <c r="L576" s="112"/>
      <c r="M576" s="112"/>
      <c r="N576" s="112"/>
      <c r="O576" s="112"/>
      <c r="T576" s="112"/>
      <c r="U576" s="112"/>
    </row>
    <row r="577" spans="9:21" x14ac:dyDescent="0.25">
      <c r="I577" s="112"/>
      <c r="J577" s="112"/>
      <c r="K577" s="112"/>
      <c r="L577" s="112"/>
      <c r="M577" s="112"/>
      <c r="N577" s="112"/>
      <c r="O577" s="112"/>
      <c r="T577" s="112"/>
      <c r="U577" s="112"/>
    </row>
    <row r="578" spans="9:21" x14ac:dyDescent="0.25">
      <c r="I578" s="112"/>
      <c r="J578" s="112"/>
      <c r="K578" s="112"/>
      <c r="L578" s="112"/>
      <c r="M578" s="112"/>
      <c r="N578" s="112"/>
      <c r="O578" s="112"/>
      <c r="T578" s="112"/>
      <c r="U578" s="112"/>
    </row>
    <row r="579" spans="9:21" x14ac:dyDescent="0.25">
      <c r="I579" s="112"/>
      <c r="J579" s="112"/>
      <c r="K579" s="112"/>
      <c r="L579" s="112"/>
      <c r="M579" s="112"/>
      <c r="N579" s="112"/>
      <c r="O579" s="112"/>
      <c r="T579" s="112"/>
      <c r="U579" s="112"/>
    </row>
    <row r="580" spans="9:21" x14ac:dyDescent="0.25">
      <c r="I580" s="112"/>
      <c r="J580" s="112"/>
      <c r="K580" s="112"/>
      <c r="L580" s="112"/>
      <c r="M580" s="112"/>
      <c r="N580" s="112"/>
      <c r="O580" s="112"/>
      <c r="T580" s="112"/>
      <c r="U580" s="112"/>
    </row>
    <row r="581" spans="9:21" x14ac:dyDescent="0.25">
      <c r="I581" s="112"/>
      <c r="J581" s="112"/>
      <c r="K581" s="112"/>
      <c r="L581" s="112"/>
      <c r="M581" s="112"/>
      <c r="N581" s="112"/>
      <c r="O581" s="112"/>
      <c r="T581" s="112"/>
      <c r="U581" s="112"/>
    </row>
    <row r="582" spans="9:21" x14ac:dyDescent="0.25">
      <c r="I582" s="112"/>
      <c r="J582" s="112"/>
      <c r="K582" s="112"/>
      <c r="L582" s="112"/>
      <c r="M582" s="112"/>
      <c r="N582" s="112"/>
      <c r="O582" s="112"/>
      <c r="T582" s="112"/>
      <c r="U582" s="112"/>
    </row>
    <row r="583" spans="9:21" x14ac:dyDescent="0.25">
      <c r="I583" s="112"/>
      <c r="J583" s="112"/>
      <c r="K583" s="112"/>
      <c r="L583" s="112"/>
      <c r="M583" s="112"/>
      <c r="N583" s="112"/>
      <c r="O583" s="112"/>
      <c r="T583" s="112"/>
      <c r="U583" s="112"/>
    </row>
    <row r="584" spans="9:21" x14ac:dyDescent="0.25">
      <c r="I584" s="112"/>
      <c r="J584" s="112"/>
      <c r="K584" s="112"/>
      <c r="L584" s="112"/>
      <c r="M584" s="112"/>
      <c r="N584" s="112"/>
      <c r="O584" s="112"/>
      <c r="T584" s="112"/>
      <c r="U584" s="112"/>
    </row>
    <row r="585" spans="9:21" x14ac:dyDescent="0.25">
      <c r="I585" s="112"/>
      <c r="J585" s="112"/>
      <c r="K585" s="112"/>
      <c r="L585" s="112"/>
      <c r="M585" s="112"/>
      <c r="N585" s="112"/>
      <c r="O585" s="112"/>
      <c r="T585" s="112"/>
      <c r="U585" s="112"/>
    </row>
    <row r="586" spans="9:21" x14ac:dyDescent="0.25">
      <c r="I586" s="112"/>
      <c r="J586" s="112"/>
      <c r="K586" s="112"/>
      <c r="L586" s="112"/>
      <c r="M586" s="112"/>
      <c r="N586" s="112"/>
      <c r="O586" s="112"/>
      <c r="T586" s="112"/>
      <c r="U586" s="112"/>
    </row>
    <row r="587" spans="9:21" x14ac:dyDescent="0.25">
      <c r="I587" s="112"/>
      <c r="J587" s="112"/>
      <c r="K587" s="112"/>
      <c r="L587" s="112"/>
      <c r="M587" s="112"/>
      <c r="N587" s="112"/>
      <c r="O587" s="112"/>
      <c r="T587" s="112"/>
      <c r="U587" s="112"/>
    </row>
    <row r="588" spans="9:21" x14ac:dyDescent="0.25">
      <c r="I588" s="112"/>
      <c r="J588" s="112"/>
      <c r="K588" s="112"/>
      <c r="L588" s="112"/>
      <c r="M588" s="112"/>
      <c r="N588" s="112"/>
      <c r="O588" s="112"/>
      <c r="T588" s="112"/>
      <c r="U588" s="112"/>
    </row>
    <row r="589" spans="9:21" x14ac:dyDescent="0.25">
      <c r="I589" s="112"/>
      <c r="J589" s="112"/>
      <c r="K589" s="112"/>
      <c r="L589" s="112"/>
      <c r="M589" s="112"/>
      <c r="N589" s="112"/>
      <c r="O589" s="112"/>
      <c r="T589" s="112"/>
      <c r="U589" s="112"/>
    </row>
    <row r="590" spans="9:21" x14ac:dyDescent="0.25">
      <c r="I590" s="112"/>
      <c r="J590" s="112"/>
      <c r="K590" s="112"/>
      <c r="L590" s="112"/>
      <c r="M590" s="112"/>
      <c r="N590" s="112"/>
      <c r="O590" s="112"/>
      <c r="T590" s="112"/>
      <c r="U590" s="112"/>
    </row>
    <row r="591" spans="9:21" x14ac:dyDescent="0.25">
      <c r="I591" s="112"/>
      <c r="J591" s="112"/>
      <c r="K591" s="112"/>
      <c r="L591" s="112"/>
      <c r="M591" s="112"/>
      <c r="N591" s="112"/>
      <c r="O591" s="112"/>
      <c r="T591" s="112"/>
      <c r="U591" s="112"/>
    </row>
    <row r="592" spans="9:21" x14ac:dyDescent="0.25">
      <c r="I592" s="112"/>
      <c r="J592" s="112"/>
      <c r="K592" s="112"/>
      <c r="L592" s="112"/>
      <c r="M592" s="112"/>
      <c r="N592" s="112"/>
      <c r="O592" s="112"/>
      <c r="T592" s="112"/>
      <c r="U592" s="112"/>
    </row>
    <row r="593" spans="9:21" x14ac:dyDescent="0.25">
      <c r="I593" s="112"/>
      <c r="J593" s="112"/>
      <c r="K593" s="112"/>
      <c r="L593" s="112"/>
      <c r="M593" s="112"/>
      <c r="N593" s="112"/>
      <c r="O593" s="112"/>
      <c r="T593" s="112"/>
      <c r="U593" s="112"/>
    </row>
    <row r="594" spans="9:21" x14ac:dyDescent="0.25">
      <c r="I594" s="112"/>
      <c r="J594" s="112"/>
      <c r="K594" s="112"/>
      <c r="L594" s="112"/>
      <c r="M594" s="112"/>
      <c r="N594" s="112"/>
      <c r="O594" s="112"/>
      <c r="T594" s="112"/>
      <c r="U594" s="112"/>
    </row>
    <row r="595" spans="9:21" x14ac:dyDescent="0.25">
      <c r="I595" s="112"/>
      <c r="J595" s="112"/>
      <c r="K595" s="112"/>
      <c r="L595" s="112"/>
      <c r="M595" s="112"/>
      <c r="N595" s="112"/>
      <c r="O595" s="112"/>
      <c r="T595" s="112"/>
      <c r="U595" s="112"/>
    </row>
    <row r="596" spans="9:21" x14ac:dyDescent="0.25">
      <c r="I596" s="112"/>
      <c r="J596" s="112"/>
      <c r="K596" s="112"/>
      <c r="L596" s="112"/>
      <c r="M596" s="112"/>
      <c r="N596" s="112"/>
      <c r="O596" s="112"/>
      <c r="T596" s="112"/>
      <c r="U596" s="112"/>
    </row>
    <row r="597" spans="9:21" x14ac:dyDescent="0.25">
      <c r="I597" s="112"/>
      <c r="J597" s="112"/>
      <c r="K597" s="112"/>
      <c r="L597" s="112"/>
      <c r="M597" s="112"/>
      <c r="N597" s="112"/>
      <c r="O597" s="112"/>
      <c r="T597" s="112"/>
      <c r="U597" s="112"/>
    </row>
    <row r="598" spans="9:21" x14ac:dyDescent="0.25">
      <c r="I598" s="112"/>
      <c r="J598" s="112"/>
      <c r="K598" s="112"/>
      <c r="L598" s="112"/>
      <c r="M598" s="112"/>
      <c r="N598" s="112"/>
      <c r="O598" s="112"/>
      <c r="T598" s="112"/>
      <c r="U598" s="112"/>
    </row>
    <row r="599" spans="9:21" x14ac:dyDescent="0.25">
      <c r="I599" s="112"/>
      <c r="J599" s="112"/>
      <c r="K599" s="112"/>
      <c r="L599" s="112"/>
      <c r="M599" s="112"/>
      <c r="N599" s="112"/>
      <c r="O599" s="112"/>
      <c r="T599" s="112"/>
      <c r="U599" s="112"/>
    </row>
    <row r="600" spans="9:21" x14ac:dyDescent="0.25">
      <c r="I600" s="112"/>
      <c r="J600" s="112"/>
      <c r="K600" s="112"/>
      <c r="L600" s="112"/>
      <c r="M600" s="112"/>
      <c r="N600" s="112"/>
      <c r="O600" s="112"/>
      <c r="T600" s="112"/>
      <c r="U600" s="112"/>
    </row>
    <row r="601" spans="9:21" x14ac:dyDescent="0.25">
      <c r="I601" s="112"/>
      <c r="J601" s="112"/>
      <c r="K601" s="112"/>
      <c r="L601" s="112"/>
      <c r="M601" s="112"/>
      <c r="N601" s="112"/>
      <c r="O601" s="112"/>
      <c r="T601" s="112"/>
      <c r="U601" s="112"/>
    </row>
    <row r="602" spans="9:21" x14ac:dyDescent="0.25">
      <c r="I602" s="112"/>
      <c r="J602" s="112"/>
      <c r="K602" s="112"/>
      <c r="L602" s="112"/>
      <c r="M602" s="112"/>
      <c r="N602" s="112"/>
      <c r="O602" s="112"/>
      <c r="T602" s="112"/>
      <c r="U602" s="112"/>
    </row>
    <row r="603" spans="9:21" x14ac:dyDescent="0.25">
      <c r="I603" s="112"/>
      <c r="J603" s="112"/>
      <c r="K603" s="112"/>
      <c r="L603" s="112"/>
      <c r="M603" s="112"/>
      <c r="N603" s="112"/>
      <c r="O603" s="112"/>
      <c r="T603" s="112"/>
      <c r="U603" s="112"/>
    </row>
    <row r="604" spans="9:21" x14ac:dyDescent="0.25">
      <c r="I604" s="112"/>
      <c r="J604" s="112"/>
      <c r="K604" s="112"/>
      <c r="L604" s="112"/>
      <c r="M604" s="112"/>
      <c r="N604" s="112"/>
      <c r="O604" s="112"/>
      <c r="T604" s="112"/>
      <c r="U604" s="112"/>
    </row>
    <row r="605" spans="9:21" x14ac:dyDescent="0.25">
      <c r="I605" s="112"/>
      <c r="J605" s="112"/>
      <c r="K605" s="112"/>
      <c r="L605" s="112"/>
      <c r="M605" s="112"/>
      <c r="N605" s="112"/>
      <c r="O605" s="112"/>
      <c r="T605" s="112"/>
      <c r="U605" s="112"/>
    </row>
    <row r="606" spans="9:21" x14ac:dyDescent="0.25">
      <c r="I606" s="112"/>
      <c r="J606" s="112"/>
      <c r="K606" s="112"/>
      <c r="L606" s="112"/>
      <c r="M606" s="112"/>
      <c r="N606" s="112"/>
      <c r="O606" s="112"/>
      <c r="T606" s="112"/>
      <c r="U606" s="112"/>
    </row>
    <row r="607" spans="9:21" x14ac:dyDescent="0.25">
      <c r="I607" s="112"/>
      <c r="J607" s="112"/>
      <c r="K607" s="112"/>
      <c r="L607" s="112"/>
      <c r="M607" s="112"/>
      <c r="N607" s="112"/>
      <c r="O607" s="112"/>
      <c r="T607" s="112"/>
      <c r="U607" s="112"/>
    </row>
    <row r="608" spans="9:21" x14ac:dyDescent="0.25">
      <c r="I608" s="112"/>
      <c r="J608" s="112"/>
      <c r="K608" s="112"/>
      <c r="L608" s="112"/>
      <c r="M608" s="112"/>
      <c r="N608" s="112"/>
      <c r="O608" s="112"/>
      <c r="T608" s="112"/>
      <c r="U608" s="112"/>
    </row>
    <row r="609" spans="9:21" x14ac:dyDescent="0.25">
      <c r="I609" s="112"/>
      <c r="J609" s="112"/>
      <c r="K609" s="112"/>
      <c r="L609" s="112"/>
      <c r="M609" s="112"/>
      <c r="N609" s="112"/>
      <c r="O609" s="112"/>
      <c r="T609" s="112"/>
      <c r="U609" s="112"/>
    </row>
    <row r="610" spans="9:21" x14ac:dyDescent="0.25">
      <c r="I610" s="112"/>
      <c r="J610" s="112"/>
      <c r="K610" s="112"/>
      <c r="L610" s="112"/>
      <c r="M610" s="112"/>
      <c r="N610" s="112"/>
      <c r="O610" s="112"/>
      <c r="T610" s="112"/>
      <c r="U610" s="112"/>
    </row>
    <row r="611" spans="9:21" x14ac:dyDescent="0.25">
      <c r="I611" s="112"/>
      <c r="J611" s="112"/>
      <c r="K611" s="112"/>
      <c r="L611" s="112"/>
      <c r="M611" s="112"/>
      <c r="N611" s="112"/>
      <c r="O611" s="112"/>
      <c r="T611" s="112"/>
      <c r="U611" s="112"/>
    </row>
    <row r="612" spans="9:21" x14ac:dyDescent="0.25">
      <c r="I612" s="112"/>
      <c r="J612" s="112"/>
      <c r="K612" s="112"/>
      <c r="L612" s="112"/>
      <c r="M612" s="112"/>
      <c r="N612" s="112"/>
      <c r="O612" s="112"/>
      <c r="T612" s="112"/>
      <c r="U612" s="112"/>
    </row>
    <row r="613" spans="9:21" x14ac:dyDescent="0.25">
      <c r="I613" s="112"/>
      <c r="J613" s="112"/>
      <c r="K613" s="112"/>
      <c r="L613" s="112"/>
      <c r="M613" s="112"/>
      <c r="N613" s="112"/>
      <c r="O613" s="112"/>
      <c r="T613" s="112"/>
      <c r="U613" s="112"/>
    </row>
    <row r="614" spans="9:21" x14ac:dyDescent="0.25">
      <c r="I614" s="112"/>
      <c r="J614" s="112"/>
      <c r="K614" s="112"/>
      <c r="L614" s="112"/>
      <c r="M614" s="112"/>
      <c r="N614" s="112"/>
      <c r="O614" s="112"/>
      <c r="T614" s="112"/>
      <c r="U614" s="112"/>
    </row>
    <row r="615" spans="9:21" x14ac:dyDescent="0.25">
      <c r="I615" s="112"/>
      <c r="J615" s="112"/>
      <c r="K615" s="112"/>
      <c r="L615" s="112"/>
      <c r="M615" s="112"/>
      <c r="N615" s="112"/>
      <c r="O615" s="112"/>
      <c r="T615" s="112"/>
      <c r="U615" s="112"/>
    </row>
    <row r="616" spans="9:21" x14ac:dyDescent="0.25">
      <c r="I616" s="112"/>
      <c r="J616" s="112"/>
      <c r="K616" s="112"/>
      <c r="L616" s="112"/>
      <c r="M616" s="112"/>
      <c r="N616" s="112"/>
      <c r="O616" s="112"/>
      <c r="T616" s="112"/>
      <c r="U616" s="112"/>
    </row>
    <row r="617" spans="9:21" x14ac:dyDescent="0.25">
      <c r="I617" s="112"/>
      <c r="J617" s="112"/>
      <c r="K617" s="112"/>
      <c r="L617" s="112"/>
      <c r="M617" s="112"/>
      <c r="N617" s="112"/>
      <c r="O617" s="112"/>
      <c r="T617" s="112"/>
      <c r="U617" s="112"/>
    </row>
    <row r="618" spans="9:21" x14ac:dyDescent="0.25">
      <c r="I618" s="112"/>
      <c r="J618" s="112"/>
      <c r="K618" s="112"/>
      <c r="L618" s="112"/>
      <c r="M618" s="112"/>
      <c r="N618" s="112"/>
      <c r="O618" s="112"/>
      <c r="T618" s="112"/>
      <c r="U618" s="112"/>
    </row>
    <row r="619" spans="9:21" x14ac:dyDescent="0.25">
      <c r="I619" s="112"/>
      <c r="J619" s="112"/>
      <c r="K619" s="112"/>
      <c r="L619" s="112"/>
      <c r="M619" s="112"/>
      <c r="N619" s="112"/>
      <c r="O619" s="112"/>
      <c r="T619" s="112"/>
      <c r="U619" s="112"/>
    </row>
    <row r="620" spans="9:21" x14ac:dyDescent="0.25">
      <c r="I620" s="112"/>
      <c r="J620" s="112"/>
      <c r="K620" s="112"/>
      <c r="L620" s="112"/>
      <c r="M620" s="112"/>
      <c r="N620" s="112"/>
      <c r="O620" s="112"/>
      <c r="T620" s="112"/>
      <c r="U620" s="112"/>
    </row>
    <row r="621" spans="9:21" x14ac:dyDescent="0.25">
      <c r="I621" s="112"/>
      <c r="J621" s="112"/>
      <c r="K621" s="112"/>
      <c r="L621" s="112"/>
      <c r="M621" s="112"/>
      <c r="N621" s="112"/>
      <c r="O621" s="112"/>
      <c r="T621" s="112"/>
      <c r="U621" s="112"/>
    </row>
    <row r="622" spans="9:21" x14ac:dyDescent="0.25">
      <c r="I622" s="112"/>
      <c r="J622" s="112"/>
      <c r="K622" s="112"/>
      <c r="L622" s="112"/>
      <c r="M622" s="112"/>
      <c r="N622" s="112"/>
      <c r="O622" s="112"/>
      <c r="T622" s="112"/>
      <c r="U622" s="112"/>
    </row>
    <row r="623" spans="9:21" x14ac:dyDescent="0.25">
      <c r="I623" s="112"/>
      <c r="J623" s="112"/>
      <c r="K623" s="112"/>
      <c r="L623" s="112"/>
      <c r="M623" s="112"/>
      <c r="N623" s="112"/>
      <c r="O623" s="112"/>
      <c r="T623" s="112"/>
      <c r="U623" s="112"/>
    </row>
    <row r="624" spans="9:21" x14ac:dyDescent="0.25">
      <c r="I624" s="112"/>
      <c r="J624" s="112"/>
      <c r="K624" s="112"/>
      <c r="L624" s="112"/>
      <c r="M624" s="112"/>
      <c r="N624" s="112"/>
      <c r="O624" s="112"/>
      <c r="T624" s="112"/>
      <c r="U624" s="112"/>
    </row>
    <row r="625" spans="9:21" x14ac:dyDescent="0.25">
      <c r="I625" s="112"/>
      <c r="J625" s="112"/>
      <c r="K625" s="112"/>
      <c r="L625" s="112"/>
      <c r="M625" s="112"/>
      <c r="N625" s="112"/>
      <c r="O625" s="112"/>
      <c r="T625" s="112"/>
      <c r="U625" s="112"/>
    </row>
    <row r="626" spans="9:21" x14ac:dyDescent="0.25">
      <c r="I626" s="112"/>
      <c r="J626" s="112"/>
      <c r="K626" s="112"/>
      <c r="L626" s="112"/>
      <c r="M626" s="112"/>
      <c r="N626" s="112"/>
      <c r="O626" s="112"/>
      <c r="T626" s="112"/>
      <c r="U626" s="112"/>
    </row>
    <row r="627" spans="9:21" x14ac:dyDescent="0.25">
      <c r="I627" s="112"/>
      <c r="J627" s="112"/>
      <c r="K627" s="112"/>
      <c r="L627" s="112"/>
      <c r="M627" s="112"/>
      <c r="N627" s="112"/>
      <c r="O627" s="112"/>
      <c r="T627" s="112"/>
      <c r="U627" s="112"/>
    </row>
    <row r="628" spans="9:21" x14ac:dyDescent="0.25">
      <c r="I628" s="112"/>
      <c r="J628" s="112"/>
      <c r="K628" s="112"/>
      <c r="L628" s="112"/>
      <c r="M628" s="112"/>
      <c r="N628" s="112"/>
      <c r="O628" s="112"/>
      <c r="T628" s="112"/>
      <c r="U628" s="112"/>
    </row>
    <row r="629" spans="9:21" x14ac:dyDescent="0.25">
      <c r="I629" s="112"/>
      <c r="J629" s="112"/>
      <c r="K629" s="112"/>
      <c r="L629" s="112"/>
      <c r="M629" s="112"/>
      <c r="N629" s="112"/>
      <c r="O629" s="112"/>
      <c r="T629" s="112"/>
      <c r="U629" s="112"/>
    </row>
    <row r="630" spans="9:21" x14ac:dyDescent="0.25">
      <c r="I630" s="112"/>
      <c r="J630" s="112"/>
      <c r="K630" s="112"/>
      <c r="L630" s="112"/>
      <c r="M630" s="112"/>
      <c r="N630" s="112"/>
      <c r="O630" s="112"/>
      <c r="T630" s="112"/>
      <c r="U630" s="112"/>
    </row>
    <row r="631" spans="9:21" x14ac:dyDescent="0.25">
      <c r="I631" s="112"/>
      <c r="J631" s="112"/>
      <c r="K631" s="112"/>
      <c r="L631" s="112"/>
      <c r="M631" s="112"/>
      <c r="N631" s="112"/>
      <c r="O631" s="112"/>
      <c r="T631" s="112"/>
      <c r="U631" s="112"/>
    </row>
    <row r="632" spans="9:21" x14ac:dyDescent="0.25">
      <c r="I632" s="112"/>
      <c r="J632" s="112"/>
      <c r="K632" s="112"/>
      <c r="L632" s="112"/>
      <c r="M632" s="112"/>
      <c r="N632" s="112"/>
      <c r="O632" s="112"/>
      <c r="T632" s="112"/>
      <c r="U632" s="112"/>
    </row>
    <row r="633" spans="9:21" x14ac:dyDescent="0.25">
      <c r="I633" s="112"/>
      <c r="J633" s="112"/>
      <c r="K633" s="112"/>
      <c r="L633" s="112"/>
      <c r="M633" s="112"/>
      <c r="N633" s="112"/>
      <c r="O633" s="112"/>
      <c r="T633" s="112"/>
      <c r="U633" s="112"/>
    </row>
    <row r="634" spans="9:21" x14ac:dyDescent="0.25">
      <c r="I634" s="112"/>
      <c r="J634" s="112"/>
      <c r="K634" s="112"/>
      <c r="L634" s="112"/>
      <c r="M634" s="112"/>
      <c r="N634" s="112"/>
      <c r="O634" s="112"/>
      <c r="T634" s="112"/>
      <c r="U634" s="112"/>
    </row>
    <row r="635" spans="9:21" x14ac:dyDescent="0.25">
      <c r="I635" s="112"/>
      <c r="J635" s="112"/>
      <c r="K635" s="112"/>
      <c r="L635" s="112"/>
      <c r="M635" s="112"/>
      <c r="N635" s="112"/>
      <c r="O635" s="112"/>
      <c r="T635" s="112"/>
      <c r="U635" s="112"/>
    </row>
    <row r="636" spans="9:21" x14ac:dyDescent="0.25">
      <c r="I636" s="112"/>
      <c r="J636" s="112"/>
      <c r="K636" s="112"/>
      <c r="L636" s="112"/>
      <c r="M636" s="112"/>
      <c r="N636" s="112"/>
      <c r="O636" s="112"/>
      <c r="T636" s="112"/>
      <c r="U636" s="112"/>
    </row>
    <row r="637" spans="9:21" x14ac:dyDescent="0.25">
      <c r="I637" s="112"/>
      <c r="J637" s="112"/>
      <c r="K637" s="112"/>
      <c r="L637" s="112"/>
      <c r="M637" s="112"/>
      <c r="N637" s="112"/>
      <c r="O637" s="112"/>
      <c r="T637" s="112"/>
      <c r="U637" s="112"/>
    </row>
    <row r="638" spans="9:21" x14ac:dyDescent="0.25">
      <c r="I638" s="112"/>
      <c r="J638" s="112"/>
      <c r="K638" s="112"/>
      <c r="L638" s="112"/>
      <c r="M638" s="112"/>
      <c r="N638" s="112"/>
      <c r="O638" s="112"/>
      <c r="T638" s="112"/>
      <c r="U638" s="112"/>
    </row>
    <row r="639" spans="9:21" x14ac:dyDescent="0.25">
      <c r="I639" s="112"/>
      <c r="J639" s="112"/>
      <c r="K639" s="112"/>
      <c r="L639" s="112"/>
      <c r="M639" s="112"/>
      <c r="N639" s="112"/>
      <c r="O639" s="112"/>
      <c r="T639" s="112"/>
      <c r="U639" s="112"/>
    </row>
    <row r="640" spans="9:21" x14ac:dyDescent="0.25">
      <c r="I640" s="112"/>
      <c r="J640" s="112"/>
      <c r="K640" s="112"/>
      <c r="L640" s="112"/>
      <c r="M640" s="112"/>
      <c r="N640" s="112"/>
      <c r="O640" s="112"/>
      <c r="T640" s="112"/>
      <c r="U640" s="112"/>
    </row>
    <row r="641" spans="9:21" x14ac:dyDescent="0.25">
      <c r="I641" s="112"/>
      <c r="J641" s="112"/>
      <c r="K641" s="112"/>
      <c r="L641" s="112"/>
      <c r="M641" s="112"/>
      <c r="N641" s="112"/>
      <c r="O641" s="112"/>
      <c r="T641" s="112"/>
      <c r="U641" s="112"/>
    </row>
    <row r="642" spans="9:21" x14ac:dyDescent="0.25">
      <c r="I642" s="112"/>
      <c r="J642" s="112"/>
      <c r="K642" s="112"/>
      <c r="L642" s="112"/>
      <c r="M642" s="112"/>
      <c r="N642" s="112"/>
      <c r="O642" s="112"/>
      <c r="T642" s="112"/>
      <c r="U642" s="112"/>
    </row>
    <row r="643" spans="9:21" x14ac:dyDescent="0.25">
      <c r="I643" s="112"/>
      <c r="J643" s="112"/>
      <c r="K643" s="112"/>
      <c r="L643" s="112"/>
      <c r="M643" s="112"/>
      <c r="N643" s="112"/>
      <c r="O643" s="112"/>
      <c r="T643" s="112"/>
      <c r="U643" s="112"/>
    </row>
    <row r="644" spans="9:21" x14ac:dyDescent="0.25">
      <c r="I644" s="112"/>
      <c r="J644" s="112"/>
      <c r="K644" s="112"/>
      <c r="L644" s="112"/>
      <c r="M644" s="112"/>
      <c r="N644" s="112"/>
      <c r="O644" s="112"/>
      <c r="T644" s="112"/>
      <c r="U644" s="112"/>
    </row>
    <row r="645" spans="9:21" x14ac:dyDescent="0.25">
      <c r="I645" s="112"/>
      <c r="J645" s="112"/>
      <c r="K645" s="112"/>
      <c r="L645" s="112"/>
      <c r="M645" s="112"/>
      <c r="N645" s="112"/>
      <c r="O645" s="112"/>
      <c r="T645" s="112"/>
      <c r="U645" s="112"/>
    </row>
    <row r="646" spans="9:21" x14ac:dyDescent="0.25">
      <c r="I646" s="112"/>
      <c r="J646" s="112"/>
      <c r="K646" s="112"/>
      <c r="L646" s="112"/>
      <c r="M646" s="112"/>
      <c r="N646" s="112"/>
      <c r="O646" s="112"/>
      <c r="T646" s="112"/>
      <c r="U646" s="112"/>
    </row>
    <row r="647" spans="9:21" x14ac:dyDescent="0.25">
      <c r="I647" s="112"/>
      <c r="J647" s="112"/>
      <c r="K647" s="112"/>
      <c r="L647" s="112"/>
      <c r="M647" s="112"/>
      <c r="N647" s="112"/>
      <c r="O647" s="112"/>
      <c r="T647" s="112"/>
      <c r="U647" s="112"/>
    </row>
    <row r="648" spans="9:21" x14ac:dyDescent="0.25">
      <c r="I648" s="112"/>
      <c r="J648" s="112"/>
      <c r="K648" s="112"/>
      <c r="L648" s="112"/>
      <c r="M648" s="112"/>
      <c r="N648" s="112"/>
      <c r="O648" s="112"/>
      <c r="T648" s="112"/>
      <c r="U648" s="112"/>
    </row>
    <row r="649" spans="9:21" x14ac:dyDescent="0.25">
      <c r="I649" s="112"/>
      <c r="J649" s="112"/>
      <c r="K649" s="112"/>
      <c r="L649" s="112"/>
      <c r="M649" s="112"/>
      <c r="N649" s="112"/>
      <c r="O649" s="112"/>
      <c r="T649" s="112"/>
      <c r="U649" s="112"/>
    </row>
    <row r="650" spans="9:21" x14ac:dyDescent="0.25">
      <c r="I650" s="112"/>
      <c r="J650" s="112"/>
      <c r="K650" s="112"/>
      <c r="L650" s="112"/>
      <c r="M650" s="112"/>
      <c r="N650" s="112"/>
      <c r="O650" s="112"/>
      <c r="T650" s="112"/>
      <c r="U650" s="112"/>
    </row>
    <row r="651" spans="9:21" x14ac:dyDescent="0.25">
      <c r="I651" s="112"/>
      <c r="J651" s="112"/>
      <c r="K651" s="112"/>
      <c r="L651" s="112"/>
      <c r="M651" s="112"/>
      <c r="N651" s="112"/>
      <c r="O651" s="112"/>
      <c r="T651" s="112"/>
      <c r="U651" s="112"/>
    </row>
    <row r="652" spans="9:21" x14ac:dyDescent="0.25">
      <c r="I652" s="112"/>
      <c r="J652" s="112"/>
      <c r="K652" s="112"/>
      <c r="L652" s="112"/>
      <c r="M652" s="112"/>
      <c r="N652" s="112"/>
      <c r="O652" s="112"/>
      <c r="T652" s="112"/>
      <c r="U652" s="112"/>
    </row>
    <row r="653" spans="9:21" x14ac:dyDescent="0.25">
      <c r="I653" s="112"/>
      <c r="J653" s="112"/>
      <c r="K653" s="112"/>
      <c r="L653" s="112"/>
      <c r="M653" s="112"/>
      <c r="N653" s="112"/>
      <c r="O653" s="112"/>
      <c r="T653" s="112"/>
      <c r="U653" s="112"/>
    </row>
    <row r="654" spans="9:21" x14ac:dyDescent="0.25">
      <c r="I654" s="112"/>
      <c r="J654" s="112"/>
      <c r="K654" s="112"/>
      <c r="L654" s="112"/>
      <c r="M654" s="112"/>
      <c r="N654" s="112"/>
      <c r="O654" s="112"/>
      <c r="T654" s="112"/>
      <c r="U654" s="112"/>
    </row>
    <row r="655" spans="9:21" x14ac:dyDescent="0.25">
      <c r="I655" s="112"/>
      <c r="J655" s="112"/>
      <c r="K655" s="112"/>
      <c r="L655" s="112"/>
      <c r="M655" s="112"/>
      <c r="N655" s="112"/>
      <c r="O655" s="112"/>
      <c r="T655" s="112"/>
      <c r="U655" s="112"/>
    </row>
    <row r="656" spans="9:21" x14ac:dyDescent="0.25">
      <c r="I656" s="112"/>
      <c r="J656" s="112"/>
      <c r="K656" s="112"/>
      <c r="L656" s="112"/>
      <c r="M656" s="112"/>
      <c r="N656" s="112"/>
      <c r="O656" s="112"/>
      <c r="T656" s="112"/>
      <c r="U656" s="112"/>
    </row>
    <row r="657" spans="9:21" x14ac:dyDescent="0.25">
      <c r="I657" s="112"/>
      <c r="J657" s="112"/>
      <c r="K657" s="112"/>
      <c r="L657" s="112"/>
      <c r="M657" s="112"/>
      <c r="N657" s="112"/>
      <c r="O657" s="112"/>
      <c r="T657" s="112"/>
      <c r="U657" s="112"/>
    </row>
    <row r="658" spans="9:21" x14ac:dyDescent="0.25">
      <c r="I658" s="112"/>
      <c r="J658" s="112"/>
      <c r="K658" s="112"/>
      <c r="L658" s="112"/>
      <c r="M658" s="112"/>
      <c r="N658" s="112"/>
      <c r="O658" s="112"/>
      <c r="T658" s="112"/>
      <c r="U658" s="112"/>
    </row>
    <row r="659" spans="9:21" x14ac:dyDescent="0.25">
      <c r="I659" s="112"/>
      <c r="J659" s="112"/>
      <c r="K659" s="112"/>
      <c r="L659" s="112"/>
      <c r="M659" s="112"/>
      <c r="N659" s="112"/>
      <c r="O659" s="112"/>
      <c r="T659" s="112"/>
      <c r="U659" s="112"/>
    </row>
    <row r="660" spans="9:21" x14ac:dyDescent="0.25">
      <c r="I660" s="112"/>
      <c r="J660" s="112"/>
      <c r="K660" s="112"/>
      <c r="L660" s="112"/>
      <c r="M660" s="112"/>
      <c r="N660" s="112"/>
      <c r="O660" s="112"/>
      <c r="T660" s="112"/>
      <c r="U660" s="112"/>
    </row>
    <row r="661" spans="9:21" x14ac:dyDescent="0.25">
      <c r="I661" s="112"/>
      <c r="J661" s="112"/>
      <c r="K661" s="112"/>
      <c r="L661" s="112"/>
      <c r="M661" s="112"/>
      <c r="N661" s="112"/>
      <c r="O661" s="112"/>
      <c r="T661" s="112"/>
      <c r="U661" s="112"/>
    </row>
    <row r="662" spans="9:21" x14ac:dyDescent="0.25">
      <c r="I662" s="112"/>
      <c r="J662" s="112"/>
      <c r="K662" s="112"/>
      <c r="L662" s="112"/>
      <c r="M662" s="112"/>
      <c r="N662" s="112"/>
      <c r="O662" s="112"/>
      <c r="T662" s="112"/>
      <c r="U662" s="112"/>
    </row>
    <row r="663" spans="9:21" x14ac:dyDescent="0.25">
      <c r="I663" s="112"/>
      <c r="J663" s="112"/>
      <c r="K663" s="112"/>
      <c r="L663" s="112"/>
      <c r="M663" s="112"/>
      <c r="N663" s="112"/>
      <c r="O663" s="112"/>
      <c r="T663" s="112"/>
      <c r="U663" s="112"/>
    </row>
    <row r="664" spans="9:21" x14ac:dyDescent="0.25">
      <c r="I664" s="112"/>
      <c r="J664" s="112"/>
      <c r="K664" s="112"/>
      <c r="L664" s="112"/>
      <c r="M664" s="112"/>
      <c r="N664" s="112"/>
      <c r="O664" s="112"/>
      <c r="T664" s="112"/>
      <c r="U664" s="112"/>
    </row>
    <row r="665" spans="9:21" x14ac:dyDescent="0.25">
      <c r="I665" s="112"/>
      <c r="J665" s="112"/>
      <c r="K665" s="112"/>
      <c r="L665" s="112"/>
      <c r="M665" s="112"/>
      <c r="N665" s="112"/>
      <c r="O665" s="112"/>
      <c r="T665" s="112"/>
      <c r="U665" s="112"/>
    </row>
    <row r="666" spans="9:21" x14ac:dyDescent="0.25">
      <c r="I666" s="112"/>
      <c r="J666" s="112"/>
      <c r="K666" s="112"/>
      <c r="L666" s="112"/>
      <c r="M666" s="112"/>
      <c r="N666" s="112"/>
      <c r="O666" s="112"/>
      <c r="T666" s="112"/>
      <c r="U666" s="112"/>
    </row>
    <row r="667" spans="9:21" x14ac:dyDescent="0.25">
      <c r="I667" s="112"/>
      <c r="J667" s="112"/>
      <c r="K667" s="112"/>
      <c r="L667" s="112"/>
      <c r="M667" s="112"/>
      <c r="N667" s="112"/>
      <c r="O667" s="112"/>
      <c r="T667" s="112"/>
      <c r="U667" s="112"/>
    </row>
    <row r="668" spans="9:21" x14ac:dyDescent="0.25">
      <c r="I668" s="112"/>
      <c r="J668" s="112"/>
      <c r="K668" s="112"/>
      <c r="L668" s="112"/>
      <c r="M668" s="112"/>
      <c r="N668" s="112"/>
      <c r="O668" s="112"/>
      <c r="T668" s="112"/>
      <c r="U668" s="112"/>
    </row>
    <row r="669" spans="9:21" x14ac:dyDescent="0.25">
      <c r="I669" s="112"/>
      <c r="J669" s="112"/>
      <c r="K669" s="112"/>
      <c r="L669" s="112"/>
      <c r="M669" s="112"/>
      <c r="N669" s="112"/>
      <c r="O669" s="112"/>
      <c r="T669" s="112"/>
      <c r="U669" s="112"/>
    </row>
    <row r="670" spans="9:21" x14ac:dyDescent="0.25">
      <c r="I670" s="112"/>
      <c r="J670" s="112"/>
      <c r="K670" s="112"/>
      <c r="L670" s="112"/>
      <c r="M670" s="112"/>
      <c r="N670" s="112"/>
      <c r="O670" s="112"/>
      <c r="T670" s="112"/>
      <c r="U670" s="112"/>
    </row>
    <row r="671" spans="9:21" x14ac:dyDescent="0.25">
      <c r="I671" s="112"/>
      <c r="J671" s="112"/>
      <c r="K671" s="112"/>
      <c r="L671" s="112"/>
      <c r="M671" s="112"/>
      <c r="N671" s="112"/>
      <c r="O671" s="112"/>
      <c r="T671" s="112"/>
      <c r="U671" s="112"/>
    </row>
    <row r="672" spans="9:21" x14ac:dyDescent="0.25">
      <c r="I672" s="112"/>
      <c r="J672" s="112"/>
      <c r="K672" s="112"/>
      <c r="L672" s="112"/>
      <c r="M672" s="112"/>
      <c r="N672" s="112"/>
      <c r="O672" s="112"/>
      <c r="T672" s="112"/>
      <c r="U672" s="112"/>
    </row>
    <row r="673" spans="9:21" x14ac:dyDescent="0.25">
      <c r="I673" s="112"/>
      <c r="J673" s="112"/>
      <c r="K673" s="112"/>
      <c r="L673" s="112"/>
      <c r="M673" s="112"/>
      <c r="N673" s="112"/>
      <c r="O673" s="112"/>
      <c r="T673" s="112"/>
      <c r="U673" s="112"/>
    </row>
    <row r="674" spans="9:21" x14ac:dyDescent="0.25">
      <c r="I674" s="112"/>
      <c r="J674" s="112"/>
      <c r="K674" s="112"/>
      <c r="L674" s="112"/>
      <c r="M674" s="112"/>
      <c r="N674" s="112"/>
      <c r="O674" s="112"/>
      <c r="T674" s="112"/>
      <c r="U674" s="112"/>
    </row>
    <row r="675" spans="9:21" x14ac:dyDescent="0.25">
      <c r="I675" s="112"/>
      <c r="J675" s="112"/>
      <c r="K675" s="112"/>
      <c r="L675" s="112"/>
      <c r="M675" s="112"/>
      <c r="N675" s="112"/>
      <c r="O675" s="112"/>
      <c r="T675" s="112"/>
      <c r="U675" s="112"/>
    </row>
    <row r="676" spans="9:21" x14ac:dyDescent="0.25">
      <c r="I676" s="112"/>
      <c r="J676" s="112"/>
      <c r="K676" s="112"/>
      <c r="L676" s="112"/>
      <c r="M676" s="112"/>
      <c r="N676" s="112"/>
      <c r="O676" s="112"/>
      <c r="T676" s="112"/>
      <c r="U676" s="112"/>
    </row>
    <row r="677" spans="9:21" x14ac:dyDescent="0.25">
      <c r="I677" s="112"/>
      <c r="J677" s="112"/>
      <c r="K677" s="112"/>
      <c r="L677" s="112"/>
      <c r="M677" s="112"/>
      <c r="N677" s="112"/>
      <c r="O677" s="112"/>
      <c r="T677" s="112"/>
      <c r="U677" s="112"/>
    </row>
    <row r="678" spans="9:21" x14ac:dyDescent="0.25">
      <c r="I678" s="112"/>
      <c r="J678" s="112"/>
      <c r="K678" s="112"/>
      <c r="L678" s="112"/>
      <c r="M678" s="112"/>
      <c r="N678" s="112"/>
      <c r="O678" s="112"/>
      <c r="T678" s="112"/>
      <c r="U678" s="112"/>
    </row>
    <row r="679" spans="9:21" x14ac:dyDescent="0.25">
      <c r="I679" s="112"/>
      <c r="J679" s="112"/>
      <c r="K679" s="112"/>
      <c r="L679" s="112"/>
      <c r="M679" s="112"/>
      <c r="N679" s="112"/>
      <c r="O679" s="112"/>
      <c r="T679" s="112"/>
      <c r="U679" s="112"/>
    </row>
    <row r="680" spans="9:21" x14ac:dyDescent="0.25">
      <c r="I680" s="112"/>
      <c r="J680" s="112"/>
      <c r="K680" s="112"/>
      <c r="L680" s="112"/>
      <c r="M680" s="112"/>
      <c r="N680" s="112"/>
      <c r="O680" s="112"/>
      <c r="T680" s="112"/>
      <c r="U680" s="112"/>
    </row>
    <row r="681" spans="9:21" x14ac:dyDescent="0.25">
      <c r="I681" s="112"/>
      <c r="J681" s="112"/>
      <c r="K681" s="112"/>
      <c r="L681" s="112"/>
      <c r="M681" s="112"/>
      <c r="N681" s="112"/>
      <c r="O681" s="112"/>
      <c r="T681" s="112"/>
      <c r="U681" s="112"/>
    </row>
    <row r="682" spans="9:21" x14ac:dyDescent="0.25">
      <c r="I682" s="112"/>
      <c r="J682" s="112"/>
      <c r="K682" s="112"/>
      <c r="L682" s="112"/>
      <c r="M682" s="112"/>
      <c r="N682" s="112"/>
      <c r="O682" s="112"/>
      <c r="T682" s="112"/>
      <c r="U682" s="112"/>
    </row>
    <row r="683" spans="9:21" x14ac:dyDescent="0.25">
      <c r="I683" s="112"/>
      <c r="J683" s="112"/>
      <c r="K683" s="112"/>
      <c r="L683" s="112"/>
      <c r="M683" s="112"/>
      <c r="N683" s="112"/>
      <c r="O683" s="112"/>
      <c r="T683" s="112"/>
      <c r="U683" s="112"/>
    </row>
    <row r="684" spans="9:21" x14ac:dyDescent="0.25">
      <c r="I684" s="112"/>
      <c r="J684" s="112"/>
      <c r="K684" s="112"/>
      <c r="L684" s="112"/>
      <c r="M684" s="112"/>
      <c r="N684" s="112"/>
      <c r="O684" s="112"/>
      <c r="T684" s="112"/>
      <c r="U684" s="112"/>
    </row>
    <row r="685" spans="9:21" x14ac:dyDescent="0.25">
      <c r="I685" s="112"/>
      <c r="J685" s="112"/>
      <c r="K685" s="112"/>
      <c r="L685" s="112"/>
      <c r="M685" s="112"/>
      <c r="N685" s="112"/>
      <c r="O685" s="112"/>
      <c r="T685" s="112"/>
      <c r="U685" s="112"/>
    </row>
    <row r="686" spans="9:21" x14ac:dyDescent="0.25">
      <c r="I686" s="112"/>
      <c r="J686" s="112"/>
      <c r="K686" s="112"/>
      <c r="L686" s="112"/>
      <c r="M686" s="112"/>
      <c r="N686" s="112"/>
      <c r="O686" s="112"/>
      <c r="T686" s="112"/>
      <c r="U686" s="112"/>
    </row>
    <row r="687" spans="9:21" x14ac:dyDescent="0.25">
      <c r="I687" s="112"/>
      <c r="J687" s="112"/>
      <c r="K687" s="112"/>
      <c r="L687" s="112"/>
      <c r="M687" s="112"/>
      <c r="N687" s="112"/>
      <c r="O687" s="112"/>
      <c r="T687" s="112"/>
      <c r="U687" s="112"/>
    </row>
  </sheetData>
  <mergeCells count="6">
    <mergeCell ref="A57:U57"/>
    <mergeCell ref="B3:U5"/>
    <mergeCell ref="I7:K7"/>
    <mergeCell ref="L7:O7"/>
    <mergeCell ref="P7:S7"/>
    <mergeCell ref="A55:H55"/>
  </mergeCells>
  <printOptions horizontalCentered="1"/>
  <pageMargins left="0.19685039370078741" right="0.19685039370078741" top="0.19685039370078741" bottom="0.19685039370078741" header="0.31496062992125984" footer="0.31496062992125984"/>
  <pageSetup scale="35" fitToHeight="0" orientation="landscape" r:id="rId1"/>
  <rowBreaks count="2" manualBreakCount="2">
    <brk id="26" min="1" max="14" man="1"/>
    <brk id="46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7233-7E41-4CF4-AFC9-1BD10C77A4D2}">
  <sheetPr>
    <tabColor rgb="FFF8BBFD"/>
    <pageSetUpPr fitToPage="1"/>
  </sheetPr>
  <dimension ref="B1:H24"/>
  <sheetViews>
    <sheetView showGridLines="0" topLeftCell="B9" zoomScale="70" zoomScaleNormal="70" zoomScaleSheetLayoutView="70" workbookViewId="0">
      <selection activeCell="G8" sqref="G8"/>
    </sheetView>
  </sheetViews>
  <sheetFormatPr baseColWidth="10" defaultColWidth="11.44140625" defaultRowHeight="16.2" x14ac:dyDescent="0.3"/>
  <cols>
    <col min="2" max="2" width="11" style="158" customWidth="1"/>
    <col min="3" max="3" width="42" style="3" customWidth="1"/>
    <col min="4" max="4" width="29.6640625" style="3" customWidth="1"/>
    <col min="5" max="5" width="51.5546875" customWidth="1"/>
    <col min="6" max="6" width="27.33203125" customWidth="1"/>
    <col min="7" max="7" width="34.6640625" customWidth="1"/>
    <col min="8" max="8" width="23" style="10" bestFit="1" customWidth="1"/>
    <col min="9" max="9" width="42" customWidth="1"/>
  </cols>
  <sheetData>
    <row r="1" spans="2:8" ht="65.25" customHeight="1" x14ac:dyDescent="0.3"/>
    <row r="2" spans="2:8" ht="43.95" customHeight="1" x14ac:dyDescent="0.3">
      <c r="C2" s="291" t="s">
        <v>277</v>
      </c>
      <c r="D2" s="291"/>
      <c r="E2" s="291"/>
      <c r="F2" s="291"/>
      <c r="G2" s="177"/>
      <c r="H2" s="177"/>
    </row>
    <row r="3" spans="2:8" ht="34.200000000000003" customHeight="1" x14ac:dyDescent="0.3">
      <c r="B3" s="177"/>
      <c r="C3" s="291"/>
      <c r="D3" s="291"/>
      <c r="E3" s="291"/>
      <c r="F3" s="291"/>
      <c r="G3" s="177"/>
      <c r="H3" s="177"/>
    </row>
    <row r="4" spans="2:8" ht="16.95" customHeight="1" thickBot="1" x14ac:dyDescent="0.35">
      <c r="C4" s="292"/>
      <c r="D4" s="292"/>
      <c r="E4" s="292"/>
      <c r="F4" s="292"/>
      <c r="G4" s="177"/>
    </row>
    <row r="5" spans="2:8" ht="12" customHeight="1" x14ac:dyDescent="0.45">
      <c r="B5" s="172"/>
      <c r="C5" s="293" t="s">
        <v>278</v>
      </c>
      <c r="D5" s="295" t="s">
        <v>279</v>
      </c>
      <c r="E5" s="298" t="s">
        <v>280</v>
      </c>
      <c r="F5" s="295" t="s">
        <v>281</v>
      </c>
      <c r="G5" s="171"/>
      <c r="H5"/>
    </row>
    <row r="6" spans="2:8" ht="58.95" customHeight="1" thickBot="1" x14ac:dyDescent="0.5">
      <c r="B6" s="172"/>
      <c r="C6" s="294"/>
      <c r="D6" s="296"/>
      <c r="E6" s="299"/>
      <c r="F6" s="296"/>
      <c r="G6" s="171"/>
      <c r="H6"/>
    </row>
    <row r="7" spans="2:8" ht="32.700000000000003" customHeight="1" thickBot="1" x14ac:dyDescent="0.5">
      <c r="B7" s="172"/>
      <c r="C7" s="195" t="s">
        <v>282</v>
      </c>
      <c r="D7" s="297"/>
      <c r="E7" s="300" t="e">
        <v>#REF!</v>
      </c>
      <c r="F7" s="297" t="e">
        <v>#REF!</v>
      </c>
      <c r="G7" s="171"/>
      <c r="H7"/>
    </row>
    <row r="8" spans="2:8" ht="26.7" customHeight="1" x14ac:dyDescent="0.45">
      <c r="B8" s="172"/>
      <c r="C8" s="196">
        <v>9</v>
      </c>
      <c r="D8" s="197">
        <v>26000</v>
      </c>
      <c r="E8" s="198">
        <f>D8*12</f>
        <v>312000</v>
      </c>
      <c r="F8" s="199">
        <f t="shared" ref="F8:F10" si="0">C8*E8</f>
        <v>2808000</v>
      </c>
      <c r="G8" s="171"/>
      <c r="H8"/>
    </row>
    <row r="9" spans="2:8" ht="26.7" customHeight="1" x14ac:dyDescent="0.45">
      <c r="B9" s="172"/>
      <c r="C9" s="200">
        <v>1</v>
      </c>
      <c r="D9" s="201">
        <v>23400</v>
      </c>
      <c r="E9" s="202">
        <f>D9*12</f>
        <v>280800</v>
      </c>
      <c r="F9" s="203">
        <f t="shared" si="0"/>
        <v>280800</v>
      </c>
      <c r="G9" s="171"/>
      <c r="H9"/>
    </row>
    <row r="10" spans="2:8" ht="26.7" customHeight="1" thickBot="1" x14ac:dyDescent="0.5">
      <c r="B10" s="172"/>
      <c r="C10" s="204">
        <v>1</v>
      </c>
      <c r="D10" s="205">
        <v>21000</v>
      </c>
      <c r="E10" s="206">
        <f>D10*12</f>
        <v>252000</v>
      </c>
      <c r="F10" s="207">
        <f t="shared" si="0"/>
        <v>252000</v>
      </c>
      <c r="G10" s="171"/>
      <c r="H10"/>
    </row>
    <row r="11" spans="2:8" ht="26.7" customHeight="1" thickBot="1" x14ac:dyDescent="0.5">
      <c r="B11" s="172"/>
      <c r="C11" s="176"/>
      <c r="D11" s="175"/>
      <c r="E11" s="174"/>
      <c r="F11" s="173">
        <f>SUM(F8:F10)</f>
        <v>3340800</v>
      </c>
      <c r="G11" s="2"/>
      <c r="H11" s="171"/>
    </row>
    <row r="12" spans="2:8" ht="22.2" customHeight="1" thickBot="1" x14ac:dyDescent="0.5">
      <c r="B12" s="172"/>
      <c r="C12" s="168"/>
      <c r="D12" s="168"/>
      <c r="E12" s="168"/>
      <c r="F12" s="168"/>
      <c r="G12" s="169"/>
      <c r="H12" s="171"/>
    </row>
    <row r="13" spans="2:8" s="168" customFormat="1" ht="34.950000000000003" customHeight="1" x14ac:dyDescent="0.3">
      <c r="B13" s="158"/>
      <c r="C13" s="208" t="s">
        <v>283</v>
      </c>
      <c r="D13" s="304" t="s">
        <v>284</v>
      </c>
      <c r="E13" s="304"/>
      <c r="F13" s="209" t="s">
        <v>285</v>
      </c>
      <c r="G13" s="170"/>
      <c r="H13" s="169"/>
    </row>
    <row r="14" spans="2:8" s="159" customFormat="1" ht="219.75" customHeight="1" x14ac:dyDescent="0.3">
      <c r="B14" s="161"/>
      <c r="C14" s="163">
        <v>1</v>
      </c>
      <c r="D14" s="303" t="s">
        <v>286</v>
      </c>
      <c r="E14" s="303"/>
      <c r="F14" s="162">
        <v>23400</v>
      </c>
      <c r="G14" s="160"/>
    </row>
    <row r="15" spans="2:8" s="159" customFormat="1" ht="38.4" customHeight="1" x14ac:dyDescent="0.3">
      <c r="B15" s="161"/>
      <c r="C15" s="163">
        <v>2</v>
      </c>
      <c r="D15" s="302" t="s">
        <v>287</v>
      </c>
      <c r="E15" s="302"/>
      <c r="F15" s="164">
        <v>26000</v>
      </c>
      <c r="G15" s="160"/>
    </row>
    <row r="16" spans="2:8" s="159" customFormat="1" ht="39" customHeight="1" x14ac:dyDescent="0.3">
      <c r="B16" s="161"/>
      <c r="C16" s="163">
        <v>3</v>
      </c>
      <c r="D16" s="302" t="s">
        <v>288</v>
      </c>
      <c r="E16" s="302"/>
      <c r="F16" s="162">
        <v>21000</v>
      </c>
      <c r="G16" s="160"/>
    </row>
    <row r="17" spans="2:8" s="159" customFormat="1" ht="56.4" customHeight="1" x14ac:dyDescent="0.3">
      <c r="B17" s="161"/>
      <c r="C17" s="163">
        <v>4</v>
      </c>
      <c r="D17" s="302" t="s">
        <v>289</v>
      </c>
      <c r="E17" s="302"/>
      <c r="F17" s="162">
        <v>26000</v>
      </c>
      <c r="G17" s="160"/>
    </row>
    <row r="18" spans="2:8" s="159" customFormat="1" ht="40.200000000000003" customHeight="1" x14ac:dyDescent="0.3">
      <c r="B18" s="161"/>
      <c r="C18" s="163">
        <v>5</v>
      </c>
      <c r="D18" s="302" t="s">
        <v>290</v>
      </c>
      <c r="E18" s="302"/>
      <c r="F18" s="164">
        <v>26000</v>
      </c>
      <c r="G18" s="160"/>
    </row>
    <row r="19" spans="2:8" s="159" customFormat="1" ht="38.4" customHeight="1" x14ac:dyDescent="0.3">
      <c r="B19" s="161"/>
      <c r="C19" s="163">
        <v>6</v>
      </c>
      <c r="D19" s="302" t="s">
        <v>291</v>
      </c>
      <c r="E19" s="302"/>
      <c r="F19" s="162">
        <v>26000</v>
      </c>
      <c r="G19" s="160"/>
    </row>
    <row r="20" spans="2:8" s="159" customFormat="1" ht="189" customHeight="1" x14ac:dyDescent="0.3">
      <c r="B20" s="161"/>
      <c r="C20" s="163">
        <v>7</v>
      </c>
      <c r="D20" s="303" t="s">
        <v>292</v>
      </c>
      <c r="E20" s="303"/>
      <c r="F20" s="162">
        <v>26000</v>
      </c>
      <c r="G20" s="160"/>
    </row>
    <row r="21" spans="2:8" s="159" customFormat="1" ht="58.95" customHeight="1" x14ac:dyDescent="0.3">
      <c r="B21" s="161"/>
      <c r="C21" s="163">
        <v>8</v>
      </c>
      <c r="D21" s="302" t="s">
        <v>293</v>
      </c>
      <c r="E21" s="302"/>
      <c r="F21" s="164">
        <v>26000</v>
      </c>
      <c r="G21" s="160"/>
    </row>
    <row r="22" spans="2:8" s="159" customFormat="1" ht="36" customHeight="1" x14ac:dyDescent="0.3">
      <c r="B22" s="161"/>
      <c r="C22" s="163">
        <v>9</v>
      </c>
      <c r="D22" s="302" t="s">
        <v>294</v>
      </c>
      <c r="E22" s="302"/>
      <c r="F22" s="164">
        <v>26000</v>
      </c>
      <c r="G22" s="166"/>
      <c r="H22" s="165"/>
    </row>
    <row r="23" spans="2:8" s="159" customFormat="1" ht="83.25" customHeight="1" x14ac:dyDescent="0.3">
      <c r="B23" s="161"/>
      <c r="C23" s="163">
        <v>10</v>
      </c>
      <c r="D23" s="302" t="s">
        <v>295</v>
      </c>
      <c r="E23" s="302"/>
      <c r="F23" s="162">
        <v>26000</v>
      </c>
      <c r="G23" s="160"/>
    </row>
    <row r="24" spans="2:8" s="159" customFormat="1" ht="95.4" customHeight="1" thickBot="1" x14ac:dyDescent="0.35">
      <c r="B24" s="161"/>
      <c r="C24" s="210">
        <v>11</v>
      </c>
      <c r="D24" s="301" t="s">
        <v>296</v>
      </c>
      <c r="E24" s="301"/>
      <c r="F24" s="211">
        <v>26000</v>
      </c>
      <c r="G24" s="167"/>
    </row>
  </sheetData>
  <mergeCells count="17">
    <mergeCell ref="D13:E13"/>
    <mergeCell ref="D14:E14"/>
    <mergeCell ref="D15:E15"/>
    <mergeCell ref="D22:E22"/>
    <mergeCell ref="D23:E23"/>
    <mergeCell ref="D24:E24"/>
    <mergeCell ref="D16:E16"/>
    <mergeCell ref="D17:E17"/>
    <mergeCell ref="D18:E18"/>
    <mergeCell ref="D19:E19"/>
    <mergeCell ref="D20:E20"/>
    <mergeCell ref="D21:E21"/>
    <mergeCell ref="C2:F4"/>
    <mergeCell ref="C5:C6"/>
    <mergeCell ref="D5:D7"/>
    <mergeCell ref="E5:E7"/>
    <mergeCell ref="F5:F7"/>
  </mergeCells>
  <printOptions horizontalCentered="1"/>
  <pageMargins left="0.39370078740157483" right="0.39370078740157483" top="0.39370078740157483" bottom="0.39370078740157483" header="0.31496062992125984" footer="0.31496062992125984"/>
  <pageSetup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A21C-28D9-453C-81C5-BC97061A2E28}">
  <sheetPr>
    <tabColor rgb="FFF8BBFD"/>
    <pageSetUpPr fitToPage="1"/>
  </sheetPr>
  <dimension ref="B1:F38"/>
  <sheetViews>
    <sheetView showGridLines="0" topLeftCell="B1" zoomScale="90" zoomScaleNormal="90" workbookViewId="0">
      <selection activeCell="N16" sqref="N16"/>
    </sheetView>
  </sheetViews>
  <sheetFormatPr baseColWidth="10" defaultColWidth="11.44140625" defaultRowHeight="14.4" x14ac:dyDescent="0.3"/>
  <cols>
    <col min="2" max="2" width="16.44140625" customWidth="1"/>
    <col min="3" max="3" width="65.33203125" customWidth="1"/>
    <col min="4" max="4" width="45.109375" style="2" customWidth="1"/>
    <col min="5" max="5" width="17.6640625" customWidth="1"/>
    <col min="6" max="6" width="16.33203125" customWidth="1"/>
  </cols>
  <sheetData>
    <row r="1" spans="2:5" ht="16.8" x14ac:dyDescent="0.4">
      <c r="C1" s="94"/>
    </row>
    <row r="2" spans="2:5" ht="20.25" customHeight="1" x14ac:dyDescent="0.3">
      <c r="C2" s="93"/>
    </row>
    <row r="3" spans="2:5" ht="28.2" customHeight="1" x14ac:dyDescent="0.3">
      <c r="C3" s="93"/>
    </row>
    <row r="4" spans="2:5" ht="97.5" customHeight="1" thickBot="1" x14ac:dyDescent="0.35">
      <c r="B4" s="305" t="s">
        <v>297</v>
      </c>
      <c r="C4" s="305"/>
      <c r="D4" s="305"/>
    </row>
    <row r="5" spans="2:5" ht="51" customHeight="1" thickBot="1" x14ac:dyDescent="0.35">
      <c r="B5" s="12" t="s">
        <v>1</v>
      </c>
      <c r="C5" s="190" t="s">
        <v>2</v>
      </c>
      <c r="D5" s="233" t="s">
        <v>298</v>
      </c>
    </row>
    <row r="6" spans="2:5" ht="24.45" customHeight="1" thickBot="1" x14ac:dyDescent="0.35">
      <c r="B6" s="92">
        <v>1000</v>
      </c>
      <c r="C6" s="91" t="s">
        <v>4</v>
      </c>
      <c r="D6" s="90">
        <v>34834367</v>
      </c>
    </row>
    <row r="7" spans="2:5" ht="17.25" customHeight="1" x14ac:dyDescent="0.3">
      <c r="B7" s="89"/>
      <c r="C7" s="89"/>
    </row>
    <row r="8" spans="2:5" ht="17.25" customHeight="1" thickBot="1" x14ac:dyDescent="0.35">
      <c r="B8" s="89"/>
      <c r="C8" s="89"/>
    </row>
    <row r="9" spans="2:5" ht="34.799999999999997" x14ac:dyDescent="0.3">
      <c r="B9" s="234" t="s">
        <v>299</v>
      </c>
      <c r="C9" s="235" t="s">
        <v>300</v>
      </c>
      <c r="D9" s="236" t="s">
        <v>301</v>
      </c>
    </row>
    <row r="10" spans="2:5" ht="39" customHeight="1" x14ac:dyDescent="0.3">
      <c r="B10" s="88">
        <v>113</v>
      </c>
      <c r="C10" s="87" t="s">
        <v>302</v>
      </c>
      <c r="D10" s="86"/>
    </row>
    <row r="11" spans="2:5" ht="39" customHeight="1" x14ac:dyDescent="0.3">
      <c r="B11" s="85">
        <v>1131</v>
      </c>
      <c r="C11" s="84" t="s">
        <v>303</v>
      </c>
      <c r="D11" s="79">
        <v>19719516.600000001</v>
      </c>
      <c r="E11" s="2"/>
    </row>
    <row r="12" spans="2:5" ht="39" customHeight="1" x14ac:dyDescent="0.3">
      <c r="B12" s="83">
        <v>121</v>
      </c>
      <c r="C12" s="82" t="s">
        <v>304</v>
      </c>
      <c r="D12" s="79"/>
      <c r="E12" s="2"/>
    </row>
    <row r="13" spans="2:5" ht="39" customHeight="1" x14ac:dyDescent="0.3">
      <c r="B13" s="85">
        <v>1211</v>
      </c>
      <c r="C13" s="84" t="s">
        <v>304</v>
      </c>
      <c r="D13" s="79">
        <v>3340800</v>
      </c>
      <c r="E13" s="2"/>
    </row>
    <row r="14" spans="2:5" ht="39" customHeight="1" x14ac:dyDescent="0.3">
      <c r="B14" s="83">
        <v>131</v>
      </c>
      <c r="C14" s="82" t="s">
        <v>305</v>
      </c>
      <c r="D14" s="79"/>
      <c r="E14" s="2"/>
    </row>
    <row r="15" spans="2:5" ht="39" customHeight="1" x14ac:dyDescent="0.3">
      <c r="B15" s="85">
        <v>1311</v>
      </c>
      <c r="C15" s="84" t="s">
        <v>306</v>
      </c>
      <c r="D15" s="79">
        <v>81996</v>
      </c>
      <c r="E15" s="2"/>
    </row>
    <row r="16" spans="2:5" ht="39" customHeight="1" x14ac:dyDescent="0.3">
      <c r="B16" s="83">
        <v>132</v>
      </c>
      <c r="C16" s="82" t="s">
        <v>307</v>
      </c>
      <c r="D16" s="79"/>
      <c r="E16" s="2"/>
    </row>
    <row r="17" spans="2:6" ht="39" customHeight="1" x14ac:dyDescent="0.3">
      <c r="B17" s="85">
        <v>1321</v>
      </c>
      <c r="C17" s="84" t="s">
        <v>308</v>
      </c>
      <c r="D17" s="79">
        <v>275200</v>
      </c>
      <c r="E17" s="2"/>
    </row>
    <row r="18" spans="2:6" ht="39" customHeight="1" x14ac:dyDescent="0.3">
      <c r="B18" s="85">
        <v>1322</v>
      </c>
      <c r="C18" s="84" t="s">
        <v>309</v>
      </c>
      <c r="D18" s="79">
        <v>2740800</v>
      </c>
      <c r="E18" s="2"/>
    </row>
    <row r="19" spans="2:6" ht="39" customHeight="1" x14ac:dyDescent="0.3">
      <c r="B19" s="83">
        <v>141</v>
      </c>
      <c r="C19" s="82" t="s">
        <v>310</v>
      </c>
      <c r="D19" s="79"/>
      <c r="E19" s="2"/>
    </row>
    <row r="20" spans="2:6" ht="39" customHeight="1" x14ac:dyDescent="0.3">
      <c r="B20" s="85">
        <v>1411</v>
      </c>
      <c r="C20" s="84" t="s">
        <v>311</v>
      </c>
      <c r="D20" s="79">
        <v>870880</v>
      </c>
      <c r="E20" s="2"/>
    </row>
    <row r="21" spans="2:6" ht="39" customHeight="1" x14ac:dyDescent="0.3">
      <c r="B21" s="83">
        <v>142</v>
      </c>
      <c r="C21" s="82" t="s">
        <v>312</v>
      </c>
      <c r="D21" s="79"/>
      <c r="E21" s="2"/>
    </row>
    <row r="22" spans="2:6" ht="39" customHeight="1" x14ac:dyDescent="0.3">
      <c r="B22" s="85">
        <v>1421</v>
      </c>
      <c r="C22" s="84" t="s">
        <v>313</v>
      </c>
      <c r="D22" s="79">
        <v>606200</v>
      </c>
      <c r="E22" s="2"/>
    </row>
    <row r="23" spans="2:6" ht="39" customHeight="1" x14ac:dyDescent="0.3">
      <c r="B23" s="83">
        <v>143</v>
      </c>
      <c r="C23" s="82" t="s">
        <v>314</v>
      </c>
      <c r="D23" s="79"/>
      <c r="E23" s="2"/>
    </row>
    <row r="24" spans="2:6" ht="39" customHeight="1" x14ac:dyDescent="0.3">
      <c r="B24" s="81">
        <v>1431</v>
      </c>
      <c r="C24" s="80" t="s">
        <v>315</v>
      </c>
      <c r="D24" s="79">
        <v>3473600</v>
      </c>
      <c r="E24" s="2"/>
    </row>
    <row r="25" spans="2:6" ht="39" customHeight="1" x14ac:dyDescent="0.3">
      <c r="B25" s="81">
        <v>1432</v>
      </c>
      <c r="C25" s="80" t="s">
        <v>316</v>
      </c>
      <c r="D25" s="79">
        <v>421200</v>
      </c>
      <c r="E25" s="2"/>
    </row>
    <row r="26" spans="2:6" ht="39" customHeight="1" x14ac:dyDescent="0.3">
      <c r="B26" s="83">
        <v>144</v>
      </c>
      <c r="C26" s="82" t="s">
        <v>317</v>
      </c>
      <c r="D26" s="79"/>
      <c r="E26" s="2"/>
    </row>
    <row r="27" spans="2:6" ht="39" customHeight="1" x14ac:dyDescent="0.3">
      <c r="B27" s="81">
        <v>1441</v>
      </c>
      <c r="C27" s="80" t="s">
        <v>318</v>
      </c>
      <c r="D27" s="79">
        <v>165000</v>
      </c>
      <c r="E27" s="2"/>
    </row>
    <row r="28" spans="2:6" ht="39" customHeight="1" x14ac:dyDescent="0.3">
      <c r="B28" s="83">
        <v>161</v>
      </c>
      <c r="C28" s="82" t="s">
        <v>319</v>
      </c>
      <c r="D28" s="79"/>
      <c r="E28" s="2"/>
    </row>
    <row r="29" spans="2:6" ht="39" customHeight="1" x14ac:dyDescent="0.3">
      <c r="B29" s="81">
        <v>1611</v>
      </c>
      <c r="C29" s="80" t="s">
        <v>320</v>
      </c>
      <c r="D29" s="218">
        <v>500000</v>
      </c>
      <c r="E29" s="2"/>
    </row>
    <row r="30" spans="2:6" ht="39" customHeight="1" x14ac:dyDescent="0.3">
      <c r="B30" s="81">
        <v>1612</v>
      </c>
      <c r="C30" s="80" t="s">
        <v>321</v>
      </c>
      <c r="D30" s="79">
        <v>915366.40000000002</v>
      </c>
      <c r="E30" s="2"/>
      <c r="F30" s="2"/>
    </row>
    <row r="31" spans="2:6" ht="39" customHeight="1" x14ac:dyDescent="0.3">
      <c r="B31" s="83">
        <v>171</v>
      </c>
      <c r="C31" s="82" t="s">
        <v>322</v>
      </c>
      <c r="D31" s="79"/>
      <c r="E31" s="2"/>
    </row>
    <row r="32" spans="2:6" ht="39" customHeight="1" x14ac:dyDescent="0.3">
      <c r="B32" s="81">
        <v>1712</v>
      </c>
      <c r="C32" s="80" t="s">
        <v>323</v>
      </c>
      <c r="D32" s="79">
        <v>923820</v>
      </c>
      <c r="E32" s="2"/>
    </row>
    <row r="33" spans="2:6" ht="39" customHeight="1" x14ac:dyDescent="0.3">
      <c r="B33" s="81">
        <v>1713</v>
      </c>
      <c r="C33" s="80" t="s">
        <v>324</v>
      </c>
      <c r="D33" s="79">
        <v>709488</v>
      </c>
      <c r="E33" s="2"/>
    </row>
    <row r="34" spans="2:6" ht="39" customHeight="1" thickBot="1" x14ac:dyDescent="0.35">
      <c r="B34" s="78">
        <v>1715</v>
      </c>
      <c r="C34" s="77" t="s">
        <v>325</v>
      </c>
      <c r="D34" s="76">
        <v>90500</v>
      </c>
      <c r="E34" s="2"/>
    </row>
    <row r="35" spans="2:6" ht="27" customHeight="1" thickBot="1" x14ac:dyDescent="0.45">
      <c r="B35" s="75"/>
      <c r="C35" s="74"/>
      <c r="D35" s="232">
        <f>SUM(D10:D34)</f>
        <v>34834367</v>
      </c>
      <c r="E35" s="73"/>
      <c r="F35" s="2"/>
    </row>
    <row r="36" spans="2:6" x14ac:dyDescent="0.3">
      <c r="C36" s="72"/>
      <c r="D36" s="71"/>
      <c r="E36" s="70"/>
    </row>
    <row r="38" spans="2:6" ht="21" x14ac:dyDescent="0.4">
      <c r="D38" s="69"/>
    </row>
  </sheetData>
  <mergeCells count="1">
    <mergeCell ref="B4:D4"/>
  </mergeCells>
  <pageMargins left="0.7" right="0.7" top="0.75" bottom="0.75" header="0.3" footer="0.3"/>
  <pageSetup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56FA-4E3D-4E0B-AAFB-359E1EC03571}">
  <sheetPr>
    <pageSetUpPr fitToPage="1"/>
  </sheetPr>
  <dimension ref="B1:G26"/>
  <sheetViews>
    <sheetView showGridLines="0" topLeftCell="B3" zoomScale="90" zoomScaleNormal="90" workbookViewId="0">
      <selection activeCell="C3" sqref="C3:E3"/>
    </sheetView>
  </sheetViews>
  <sheetFormatPr baseColWidth="10" defaultColWidth="10.6640625" defaultRowHeight="14.4" x14ac:dyDescent="0.3"/>
  <cols>
    <col min="2" max="2" width="18.44140625" customWidth="1"/>
    <col min="3" max="3" width="12.109375" bestFit="1" customWidth="1"/>
    <col min="4" max="4" width="57.44140625" customWidth="1"/>
    <col min="5" max="5" width="27.109375" style="56" customWidth="1"/>
    <col min="6" max="6" width="19" bestFit="1" customWidth="1"/>
    <col min="7" max="7" width="14.109375" customWidth="1"/>
  </cols>
  <sheetData>
    <row r="1" spans="2:7" ht="64.2" customHeight="1" x14ac:dyDescent="0.4">
      <c r="B1" s="8"/>
      <c r="C1" s="52"/>
      <c r="D1" s="52"/>
      <c r="E1" s="53"/>
      <c r="F1" s="8"/>
      <c r="G1" s="8"/>
    </row>
    <row r="2" spans="2:7" ht="15" customHeight="1" x14ac:dyDescent="0.4">
      <c r="B2" s="8"/>
      <c r="C2" s="52"/>
      <c r="D2" s="52"/>
      <c r="E2" s="53"/>
      <c r="F2" s="8"/>
      <c r="G2" s="8"/>
    </row>
    <row r="3" spans="2:7" ht="93.75" customHeight="1" x14ac:dyDescent="0.3">
      <c r="C3" s="313" t="s">
        <v>326</v>
      </c>
      <c r="D3" s="313"/>
      <c r="E3" s="313"/>
      <c r="F3" s="7"/>
      <c r="G3" s="7"/>
    </row>
    <row r="4" spans="2:7" ht="19.95" customHeight="1" thickBot="1" x14ac:dyDescent="0.35">
      <c r="C4" s="54"/>
      <c r="D4" s="54"/>
      <c r="E4" s="55"/>
      <c r="F4" s="7"/>
      <c r="G4" s="7"/>
    </row>
    <row r="5" spans="2:7" ht="64.8" x14ac:dyDescent="0.3">
      <c r="C5" s="306" t="s">
        <v>327</v>
      </c>
      <c r="D5" s="307"/>
      <c r="E5" s="33" t="s">
        <v>328</v>
      </c>
    </row>
    <row r="6" spans="2:7" ht="22.95" customHeight="1" thickBot="1" x14ac:dyDescent="0.35">
      <c r="C6" s="308" t="s">
        <v>5</v>
      </c>
      <c r="D6" s="309"/>
      <c r="E6" s="17">
        <f>E26</f>
        <v>267300</v>
      </c>
    </row>
    <row r="7" spans="2:7" x14ac:dyDescent="0.3">
      <c r="C7" s="1"/>
      <c r="D7" s="10"/>
    </row>
    <row r="8" spans="2:7" ht="15" thickBot="1" x14ac:dyDescent="0.35">
      <c r="C8" s="1"/>
      <c r="D8" s="10"/>
    </row>
    <row r="9" spans="2:7" ht="16.8" thickBot="1" x14ac:dyDescent="0.35">
      <c r="C9" s="306" t="s">
        <v>329</v>
      </c>
      <c r="D9" s="310"/>
      <c r="E9" s="38" t="s">
        <v>330</v>
      </c>
      <c r="F9" s="193"/>
    </row>
    <row r="10" spans="2:7" ht="43.95" customHeight="1" x14ac:dyDescent="0.3">
      <c r="C10" s="59">
        <v>2111</v>
      </c>
      <c r="D10" s="34" t="s">
        <v>331</v>
      </c>
      <c r="E10" s="213">
        <v>39000</v>
      </c>
      <c r="F10" s="194"/>
    </row>
    <row r="11" spans="2:7" ht="43.95" customHeight="1" x14ac:dyDescent="0.3">
      <c r="C11" s="59">
        <v>2141</v>
      </c>
      <c r="D11" s="37" t="s">
        <v>332</v>
      </c>
      <c r="E11" s="214">
        <v>10700</v>
      </c>
      <c r="F11" s="194"/>
    </row>
    <row r="12" spans="2:7" ht="43.95" customHeight="1" x14ac:dyDescent="0.3">
      <c r="C12" s="59">
        <v>2151</v>
      </c>
      <c r="D12" s="34" t="s">
        <v>333</v>
      </c>
      <c r="E12" s="214">
        <v>19000</v>
      </c>
      <c r="F12" s="194"/>
    </row>
    <row r="13" spans="2:7" ht="43.95" customHeight="1" x14ac:dyDescent="0.3">
      <c r="C13" s="59">
        <v>2161</v>
      </c>
      <c r="D13" s="34" t="s">
        <v>334</v>
      </c>
      <c r="E13" s="214">
        <v>32000</v>
      </c>
      <c r="F13" s="194"/>
    </row>
    <row r="14" spans="2:7" ht="43.95" customHeight="1" x14ac:dyDescent="0.3">
      <c r="C14" s="59">
        <v>2214</v>
      </c>
      <c r="D14" s="37" t="s">
        <v>335</v>
      </c>
      <c r="E14" s="214">
        <v>67600</v>
      </c>
      <c r="F14" s="194"/>
    </row>
    <row r="15" spans="2:7" ht="43.95" customHeight="1" x14ac:dyDescent="0.3">
      <c r="C15" s="59">
        <v>2216</v>
      </c>
      <c r="D15" s="37" t="s">
        <v>336</v>
      </c>
      <c r="E15" s="214">
        <v>11000</v>
      </c>
      <c r="F15" s="194"/>
    </row>
    <row r="16" spans="2:7" ht="43.95" customHeight="1" x14ac:dyDescent="0.3">
      <c r="C16" s="59">
        <v>2461</v>
      </c>
      <c r="D16" s="34" t="s">
        <v>337</v>
      </c>
      <c r="E16" s="214">
        <v>5000</v>
      </c>
      <c r="F16" s="194"/>
    </row>
    <row r="17" spans="3:6" ht="43.95" customHeight="1" x14ac:dyDescent="0.3">
      <c r="C17" s="59">
        <v>2481</v>
      </c>
      <c r="D17" s="34" t="s">
        <v>338</v>
      </c>
      <c r="E17" s="214">
        <v>7000</v>
      </c>
      <c r="F17" s="194"/>
    </row>
    <row r="18" spans="3:6" ht="43.95" customHeight="1" x14ac:dyDescent="0.3">
      <c r="C18" s="59">
        <v>2491</v>
      </c>
      <c r="D18" s="37" t="s">
        <v>339</v>
      </c>
      <c r="E18" s="214">
        <v>5000</v>
      </c>
      <c r="F18" s="194"/>
    </row>
    <row r="19" spans="3:6" ht="43.95" customHeight="1" x14ac:dyDescent="0.3">
      <c r="C19" s="59">
        <v>2531</v>
      </c>
      <c r="D19" s="34" t="s">
        <v>340</v>
      </c>
      <c r="E19" s="214">
        <v>1500</v>
      </c>
      <c r="F19" s="194"/>
    </row>
    <row r="20" spans="3:6" ht="43.95" customHeight="1" x14ac:dyDescent="0.3">
      <c r="C20" s="59">
        <v>2541</v>
      </c>
      <c r="D20" s="34" t="s">
        <v>341</v>
      </c>
      <c r="E20" s="214">
        <v>1500</v>
      </c>
      <c r="F20" s="194"/>
    </row>
    <row r="21" spans="3:6" ht="43.95" customHeight="1" x14ac:dyDescent="0.3">
      <c r="C21" s="59">
        <v>2612</v>
      </c>
      <c r="D21" s="37" t="s">
        <v>342</v>
      </c>
      <c r="E21" s="214">
        <v>50000</v>
      </c>
      <c r="F21" s="194"/>
    </row>
    <row r="22" spans="3:6" ht="43.95" customHeight="1" x14ac:dyDescent="0.3">
      <c r="C22" s="59">
        <v>2921</v>
      </c>
      <c r="D22" s="37" t="s">
        <v>343</v>
      </c>
      <c r="E22" s="215">
        <v>3000</v>
      </c>
      <c r="F22" s="194"/>
    </row>
    <row r="23" spans="3:6" ht="43.95" customHeight="1" x14ac:dyDescent="0.3">
      <c r="C23" s="59">
        <v>2931</v>
      </c>
      <c r="D23" s="37" t="s">
        <v>344</v>
      </c>
      <c r="E23" s="215">
        <v>3000</v>
      </c>
      <c r="F23" s="194"/>
    </row>
    <row r="24" spans="3:6" ht="43.95" customHeight="1" x14ac:dyDescent="0.3">
      <c r="C24" s="59">
        <v>2941</v>
      </c>
      <c r="D24" s="37" t="s">
        <v>345</v>
      </c>
      <c r="E24" s="214">
        <v>3000</v>
      </c>
      <c r="F24" s="194"/>
    </row>
    <row r="25" spans="3:6" ht="43.95" customHeight="1" x14ac:dyDescent="0.3">
      <c r="C25" s="59">
        <v>2961</v>
      </c>
      <c r="D25" s="37" t="s">
        <v>346</v>
      </c>
      <c r="E25" s="214">
        <v>9000</v>
      </c>
      <c r="F25" s="194"/>
    </row>
    <row r="26" spans="3:6" ht="19.95" customHeight="1" thickBot="1" x14ac:dyDescent="0.35">
      <c r="C26" s="311" t="s">
        <v>8</v>
      </c>
      <c r="D26" s="312"/>
      <c r="E26" s="216">
        <f>SUM(E10:E25)</f>
        <v>267300</v>
      </c>
      <c r="F26" s="212"/>
    </row>
  </sheetData>
  <mergeCells count="5">
    <mergeCell ref="C5:D5"/>
    <mergeCell ref="C6:D6"/>
    <mergeCell ref="C9:D9"/>
    <mergeCell ref="C26:D26"/>
    <mergeCell ref="C3:E3"/>
  </mergeCells>
  <pageMargins left="0.25" right="0.25" top="0.75" bottom="0.75" header="0.3" footer="0.3"/>
  <pageSetup scale="6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25A5-54B1-4A2C-ACB0-3B875A046D86}">
  <sheetPr>
    <pageSetUpPr fitToPage="1"/>
  </sheetPr>
  <dimension ref="B1:E38"/>
  <sheetViews>
    <sheetView showGridLines="0" topLeftCell="A2" zoomScale="90" zoomScaleNormal="90" workbookViewId="0">
      <selection activeCell="C7" sqref="C7:E7"/>
    </sheetView>
  </sheetViews>
  <sheetFormatPr baseColWidth="10" defaultColWidth="10.6640625" defaultRowHeight="14.4" x14ac:dyDescent="0.3"/>
  <cols>
    <col min="2" max="2" width="14.44140625" customWidth="1"/>
    <col min="3" max="3" width="12.109375" style="1" bestFit="1" customWidth="1"/>
    <col min="4" max="4" width="57.44140625" style="10" customWidth="1"/>
    <col min="5" max="5" width="23" customWidth="1"/>
  </cols>
  <sheetData>
    <row r="1" spans="2:5" ht="64.2" customHeight="1" x14ac:dyDescent="0.4">
      <c r="B1" s="8"/>
      <c r="C1" s="36"/>
      <c r="D1" s="32"/>
      <c r="E1" s="8"/>
    </row>
    <row r="2" spans="2:5" ht="15" customHeight="1" x14ac:dyDescent="0.4">
      <c r="B2" s="8"/>
      <c r="C2" s="36"/>
      <c r="D2" s="32"/>
      <c r="E2" s="8"/>
    </row>
    <row r="3" spans="2:5" ht="90" customHeight="1" x14ac:dyDescent="0.3">
      <c r="C3" s="313" t="s">
        <v>347</v>
      </c>
      <c r="D3" s="313"/>
      <c r="E3" s="313"/>
    </row>
    <row r="5" spans="2:5" ht="62.25" customHeight="1" thickBot="1" x14ac:dyDescent="0.35">
      <c r="C5" s="306" t="s">
        <v>348</v>
      </c>
      <c r="D5" s="307"/>
      <c r="E5" s="33" t="s">
        <v>328</v>
      </c>
    </row>
    <row r="6" spans="2:5" ht="25.2" customHeight="1" thickBot="1" x14ac:dyDescent="0.35">
      <c r="C6" s="308" t="s">
        <v>349</v>
      </c>
      <c r="D6" s="309"/>
      <c r="E6" s="17">
        <f>E38</f>
        <v>6035035</v>
      </c>
    </row>
    <row r="7" spans="2:5" ht="46.5" customHeight="1" x14ac:dyDescent="0.3">
      <c r="C7" s="316" t="s">
        <v>350</v>
      </c>
      <c r="D7" s="316"/>
      <c r="E7" s="316"/>
    </row>
    <row r="8" spans="2:5" ht="15" thickBot="1" x14ac:dyDescent="0.35"/>
    <row r="9" spans="2:5" ht="22.2" customHeight="1" thickBot="1" x14ac:dyDescent="0.35">
      <c r="C9" s="306" t="s">
        <v>329</v>
      </c>
      <c r="D9" s="310"/>
      <c r="E9" s="38" t="s">
        <v>330</v>
      </c>
    </row>
    <row r="10" spans="2:5" ht="49.2" customHeight="1" x14ac:dyDescent="0.3">
      <c r="C10" s="31">
        <v>3111</v>
      </c>
      <c r="D10" s="35" t="s">
        <v>351</v>
      </c>
      <c r="E10" s="48">
        <v>160000</v>
      </c>
    </row>
    <row r="11" spans="2:5" ht="49.2" customHeight="1" x14ac:dyDescent="0.3">
      <c r="C11" s="31">
        <v>3131</v>
      </c>
      <c r="D11" s="35" t="s">
        <v>352</v>
      </c>
      <c r="E11" s="48">
        <v>24000</v>
      </c>
    </row>
    <row r="12" spans="2:5" ht="49.2" customHeight="1" x14ac:dyDescent="0.3">
      <c r="C12" s="31">
        <v>3141</v>
      </c>
      <c r="D12" s="35" t="s">
        <v>353</v>
      </c>
      <c r="E12" s="48">
        <v>132100</v>
      </c>
    </row>
    <row r="13" spans="2:5" ht="49.2" customHeight="1" x14ac:dyDescent="0.3">
      <c r="C13" s="31">
        <v>3171</v>
      </c>
      <c r="D13" s="35" t="s">
        <v>354</v>
      </c>
      <c r="E13" s="48">
        <v>48600</v>
      </c>
    </row>
    <row r="14" spans="2:5" ht="49.2" customHeight="1" x14ac:dyDescent="0.3">
      <c r="C14" s="31">
        <v>3181</v>
      </c>
      <c r="D14" s="35" t="s">
        <v>355</v>
      </c>
      <c r="E14" s="48">
        <v>1415</v>
      </c>
    </row>
    <row r="15" spans="2:5" ht="49.2" customHeight="1" x14ac:dyDescent="0.3">
      <c r="C15" s="31">
        <v>3221</v>
      </c>
      <c r="D15" s="35" t="s">
        <v>356</v>
      </c>
      <c r="E15" s="48">
        <v>1987200</v>
      </c>
    </row>
    <row r="16" spans="2:5" ht="49.2" customHeight="1" x14ac:dyDescent="0.3">
      <c r="C16" s="57">
        <v>3232</v>
      </c>
      <c r="D16" s="58" t="s">
        <v>357</v>
      </c>
      <c r="E16" s="48">
        <v>130000</v>
      </c>
    </row>
    <row r="17" spans="3:5" ht="72" customHeight="1" x14ac:dyDescent="0.3">
      <c r="C17" s="57">
        <v>3271</v>
      </c>
      <c r="D17" s="58" t="s">
        <v>358</v>
      </c>
      <c r="E17" s="48">
        <v>454100</v>
      </c>
    </row>
    <row r="18" spans="3:5" ht="49.2" customHeight="1" x14ac:dyDescent="0.3">
      <c r="C18" s="31">
        <v>3311</v>
      </c>
      <c r="D18" s="35" t="s">
        <v>359</v>
      </c>
      <c r="E18" s="48">
        <v>122000</v>
      </c>
    </row>
    <row r="19" spans="3:5" ht="49.2" customHeight="1" x14ac:dyDescent="0.3">
      <c r="C19" s="31">
        <v>3331</v>
      </c>
      <c r="D19" s="35" t="s">
        <v>360</v>
      </c>
      <c r="E19" s="48">
        <v>890800</v>
      </c>
    </row>
    <row r="20" spans="3:5" ht="49.2" customHeight="1" x14ac:dyDescent="0.3">
      <c r="C20" s="31">
        <v>3362</v>
      </c>
      <c r="D20" s="35" t="s">
        <v>361</v>
      </c>
      <c r="E20" s="48">
        <v>150</v>
      </c>
    </row>
    <row r="21" spans="3:5" ht="49.2" customHeight="1" x14ac:dyDescent="0.3">
      <c r="C21" s="31">
        <v>3363</v>
      </c>
      <c r="D21" s="35" t="s">
        <v>362</v>
      </c>
      <c r="E21" s="48">
        <v>8000</v>
      </c>
    </row>
    <row r="22" spans="3:5" ht="49.2" customHeight="1" x14ac:dyDescent="0.3">
      <c r="C22" s="31">
        <v>3381</v>
      </c>
      <c r="D22" s="35" t="s">
        <v>363</v>
      </c>
      <c r="E22" s="48">
        <v>422200</v>
      </c>
    </row>
    <row r="23" spans="3:5" ht="49.2" customHeight="1" x14ac:dyDescent="0.3">
      <c r="C23" s="31">
        <v>3411</v>
      </c>
      <c r="D23" s="35" t="s">
        <v>364</v>
      </c>
      <c r="E23" s="48">
        <v>1000</v>
      </c>
    </row>
    <row r="24" spans="3:5" ht="49.2" customHeight="1" x14ac:dyDescent="0.3">
      <c r="C24" s="31">
        <v>3451</v>
      </c>
      <c r="D24" s="35" t="s">
        <v>365</v>
      </c>
      <c r="E24" s="48">
        <v>80000</v>
      </c>
    </row>
    <row r="25" spans="3:5" ht="49.2" customHeight="1" x14ac:dyDescent="0.3">
      <c r="C25" s="31">
        <v>3531</v>
      </c>
      <c r="D25" s="35" t="s">
        <v>366</v>
      </c>
      <c r="E25" s="48">
        <v>214870</v>
      </c>
    </row>
    <row r="26" spans="3:5" ht="49.2" customHeight="1" x14ac:dyDescent="0.3">
      <c r="C26" s="31">
        <v>3551</v>
      </c>
      <c r="D26" s="35" t="s">
        <v>367</v>
      </c>
      <c r="E26" s="48">
        <v>25000</v>
      </c>
    </row>
    <row r="27" spans="3:5" ht="49.2" customHeight="1" x14ac:dyDescent="0.3">
      <c r="C27" s="31">
        <v>3571</v>
      </c>
      <c r="D27" s="35" t="s">
        <v>368</v>
      </c>
      <c r="E27" s="48">
        <v>25000</v>
      </c>
    </row>
    <row r="28" spans="3:5" ht="49.2" customHeight="1" x14ac:dyDescent="0.3">
      <c r="C28" s="31">
        <v>3591</v>
      </c>
      <c r="D28" s="35" t="s">
        <v>369</v>
      </c>
      <c r="E28" s="48">
        <v>4000</v>
      </c>
    </row>
    <row r="29" spans="3:5" ht="49.2" customHeight="1" x14ac:dyDescent="0.3">
      <c r="C29" s="31">
        <v>3711</v>
      </c>
      <c r="D29" s="35" t="s">
        <v>370</v>
      </c>
      <c r="E29" s="48">
        <v>44000</v>
      </c>
    </row>
    <row r="30" spans="3:5" ht="49.2" customHeight="1" x14ac:dyDescent="0.3">
      <c r="C30" s="31">
        <v>3721</v>
      </c>
      <c r="D30" s="35" t="s">
        <v>371</v>
      </c>
      <c r="E30" s="48">
        <v>5000</v>
      </c>
    </row>
    <row r="31" spans="3:5" ht="43.2" customHeight="1" x14ac:dyDescent="0.3">
      <c r="C31" s="31">
        <v>3751</v>
      </c>
      <c r="D31" s="35" t="s">
        <v>372</v>
      </c>
      <c r="E31" s="48">
        <v>107000</v>
      </c>
    </row>
    <row r="32" spans="3:5" ht="43.2" customHeight="1" x14ac:dyDescent="0.3">
      <c r="C32" s="31">
        <v>3791</v>
      </c>
      <c r="D32" s="35" t="s">
        <v>373</v>
      </c>
      <c r="E32" s="48">
        <v>32000</v>
      </c>
    </row>
    <row r="33" spans="3:5" ht="43.2" customHeight="1" x14ac:dyDescent="0.3">
      <c r="C33" s="31">
        <v>3831</v>
      </c>
      <c r="D33" s="35" t="s">
        <v>374</v>
      </c>
      <c r="E33" s="48">
        <v>115000</v>
      </c>
    </row>
    <row r="34" spans="3:5" ht="43.2" customHeight="1" x14ac:dyDescent="0.3">
      <c r="C34" s="31">
        <v>3921</v>
      </c>
      <c r="D34" s="35" t="s">
        <v>375</v>
      </c>
      <c r="E34" s="48">
        <v>1000</v>
      </c>
    </row>
    <row r="35" spans="3:5" ht="43.2" customHeight="1" x14ac:dyDescent="0.3">
      <c r="C35" s="31">
        <v>3941</v>
      </c>
      <c r="D35" s="35" t="s">
        <v>376</v>
      </c>
      <c r="E35" s="48">
        <v>90000</v>
      </c>
    </row>
    <row r="36" spans="3:5" ht="43.2" customHeight="1" x14ac:dyDescent="0.3">
      <c r="C36" s="31">
        <v>3981</v>
      </c>
      <c r="D36" s="35" t="s">
        <v>377</v>
      </c>
      <c r="E36" s="48">
        <v>910500</v>
      </c>
    </row>
    <row r="37" spans="3:5" ht="43.2" customHeight="1" x14ac:dyDescent="0.3">
      <c r="C37" s="31">
        <v>3995</v>
      </c>
      <c r="D37" s="35" t="s">
        <v>378</v>
      </c>
      <c r="E37" s="48">
        <v>100</v>
      </c>
    </row>
    <row r="38" spans="3:5" ht="24.6" customHeight="1" x14ac:dyDescent="0.3">
      <c r="C38" s="314" t="s">
        <v>8</v>
      </c>
      <c r="D38" s="315"/>
      <c r="E38" s="237">
        <f>SUM(E10:E37)</f>
        <v>6035035</v>
      </c>
    </row>
  </sheetData>
  <mergeCells count="6">
    <mergeCell ref="C38:D38"/>
    <mergeCell ref="C3:E3"/>
    <mergeCell ref="C5:D5"/>
    <mergeCell ref="C6:D6"/>
    <mergeCell ref="C7:E7"/>
    <mergeCell ref="C9:D9"/>
  </mergeCells>
  <pageMargins left="0.23622047244094491" right="0.23622047244094491" top="0.74803149606299213" bottom="0.74803149606299213" header="0.31496062992125984" footer="0.31496062992125984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746E9904666438301B0771C4C9C18" ma:contentTypeVersion="10" ma:contentTypeDescription="Crear nuevo documento." ma:contentTypeScope="" ma:versionID="330e801d9d3f82814f7b4739b881c426">
  <xsd:schema xmlns:xsd="http://www.w3.org/2001/XMLSchema" xmlns:xs="http://www.w3.org/2001/XMLSchema" xmlns:p="http://schemas.microsoft.com/office/2006/metadata/properties" xmlns:ns3="95eb37b8-2aaa-4bc5-a58e-c663c2ecbc36" xmlns:ns4="e2d3aef2-ffb7-4886-b8a9-306dea04944a" targetNamespace="http://schemas.microsoft.com/office/2006/metadata/properties" ma:root="true" ma:fieldsID="41e6b1d7704b2f88d9035d97674f48b6" ns3:_="" ns4:_="">
    <xsd:import namespace="95eb37b8-2aaa-4bc5-a58e-c663c2ecbc36"/>
    <xsd:import namespace="e2d3aef2-ffb7-4886-b8a9-306dea0494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b37b8-2aaa-4bc5-a58e-c663c2ecb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3aef2-ffb7-4886-b8a9-306dea0494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07E10-6BF5-4F7B-AFA9-A4EB4224401D}">
  <ds:schemaRefs>
    <ds:schemaRef ds:uri="http://schemas.microsoft.com/office/2006/documentManagement/types"/>
    <ds:schemaRef ds:uri="http://purl.org/dc/dcmitype/"/>
    <ds:schemaRef ds:uri="e2d3aef2-ffb7-4886-b8a9-306dea04944a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5eb37b8-2aaa-4bc5-a58e-c663c2ecbc3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2E48E9-2DA7-4177-AA77-E9936570B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b37b8-2aaa-4bc5-a58e-c663c2ecbc36"/>
    <ds:schemaRef ds:uri="e2d3aef2-ffb7-4886-b8a9-306dea049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6910CE-29A9-446B-A393-71F872A95E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Propuesta Distrib. Capítulos</vt:lpstr>
      <vt:lpstr>Propuesta Recursos CPS </vt:lpstr>
      <vt:lpstr>Cap.1000 Sueldos Estructura </vt:lpstr>
      <vt:lpstr> Cap 1000 Personal estructura</vt:lpstr>
      <vt:lpstr>Estructura plantilla redondeado</vt:lpstr>
      <vt:lpstr>Cap.1000 Contratos</vt:lpstr>
      <vt:lpstr> Cap. 1000 P. Específica </vt:lpstr>
      <vt:lpstr> Cap. 2000</vt:lpstr>
      <vt:lpstr> Cap. 3000</vt:lpstr>
      <vt:lpstr>Cap. 5000</vt:lpstr>
      <vt:lpstr>' Cap. 1000 P. Específica '!Área_de_impresión</vt:lpstr>
      <vt:lpstr>'Cap.1000 Contratos'!Área_de_impresión</vt:lpstr>
      <vt:lpstr>'Propuesta Distrib. Capítulos'!Área_de_impresión</vt:lpstr>
      <vt:lpstr>'Propuesta Recursos CPS '!Área_de_impresión</vt:lpstr>
      <vt:lpstr>' Cap. 3000'!Títulos_a_imprimir</vt:lpstr>
      <vt:lpstr>'Cap.1000 Contratos'!Títulos_a_imprimir</vt:lpstr>
      <vt:lpstr>'Estructura plantilla redondeado'!Títulos_a_imprimir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marlene.huerta</dc:creator>
  <cp:keywords/>
  <dc:description/>
  <cp:lastModifiedBy>Roberto Orozco Gálvez</cp:lastModifiedBy>
  <cp:revision/>
  <cp:lastPrinted>2026-04-14T20:08:49Z</cp:lastPrinted>
  <dcterms:created xsi:type="dcterms:W3CDTF">2020-01-28T21:57:27Z</dcterms:created>
  <dcterms:modified xsi:type="dcterms:W3CDTF">2026-04-15T15:51:30Z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0x010100272746E9904666438301B0771C4C9C18</vt:lpwstr>
  </property>
</Properties>
</file>