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guelAngelJuárezTel\Downloads\"/>
    </mc:Choice>
  </mc:AlternateContent>
  <xr:revisionPtr revIDLastSave="0" documentId="13_ncr:1_{981F76DE-98D2-4641-876C-9048491E69EC}" xr6:coauthVersionLast="47" xr6:coauthVersionMax="47" xr10:uidLastSave="{00000000-0000-0000-0000-000000000000}"/>
  <bookViews>
    <workbookView xWindow="-120" yWindow="-120" windowWidth="29040" windowHeight="15720" tabRatio="777" xr2:uid="{B6AF7E0B-E07F-4A9E-B628-48CE0FF111D5}"/>
  </bookViews>
  <sheets>
    <sheet name="Enero-2025" sheetId="26" r:id="rId1"/>
    <sheet name="24-Jul" sheetId="8" state="hidden" r:id="rId2"/>
    <sheet name="24-Ago" sheetId="9" state="hidden" r:id="rId3"/>
    <sheet name="24-Sep" sheetId="10" state="hidden" r:id="rId4"/>
    <sheet name="24-Oct" sheetId="11" state="hidden" r:id="rId5"/>
    <sheet name="24-Nov" sheetId="12" state="hidden" r:id="rId6"/>
    <sheet name="24-Dic" sheetId="13" state="hidden" r:id="rId7"/>
    <sheet name="Acumulado25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6" l="1"/>
  <c r="C6" i="26" l="1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<sst xmlns="http://schemas.openxmlformats.org/spreadsheetml/2006/main" count="425" uniqueCount="46">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</sst>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tabSelected="1" zoomScale="120" zoomScaleNormal="120" workbookViewId="0">
      <selection sqref="A1:E1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33</v>
      </c>
      <c r="B3" s="22"/>
      <c r="C3" s="3">
        <v>1990</v>
      </c>
      <c r="D3" s="3">
        <v>4705</v>
      </c>
      <c r="E3" s="18">
        <v>8144</v>
      </c>
      <c r="H3" s="22" t="s">
        <v>33</v>
      </c>
      <c r="I3" s="22"/>
      <c r="J3" s="3">
        <v>1394</v>
      </c>
      <c r="K3" s="3">
        <v>2134</v>
      </c>
      <c r="L3" s="3">
        <v>3489</v>
      </c>
    </row>
    <row r="4" spans="1:20" x14ac:dyDescent="0.25">
      <c r="A4" s="23" t="s">
        <v>6</v>
      </c>
      <c r="B4" s="23"/>
      <c r="C4" s="4">
        <f>SUM(C3)</f>
        <v>1990</v>
      </c>
      <c r="D4" s="4">
        <f t="shared" ref="D4:E4" si="0">SUM(D3)</f>
        <v>4705</v>
      </c>
      <c r="E4" s="4">
        <f t="shared" si="0"/>
        <v>8144</v>
      </c>
      <c r="H4" s="23" t="s">
        <v>6</v>
      </c>
      <c r="I4" s="23"/>
      <c r="J4" s="4">
        <f>SUM(J3)</f>
        <v>1394</v>
      </c>
      <c r="K4" s="4">
        <f t="shared" ref="K4:L4" si="1">SUM(K3)</f>
        <v>2134</v>
      </c>
      <c r="L4" s="4">
        <f t="shared" si="1"/>
        <v>3489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66.333333333333329</v>
      </c>
      <c r="D6" s="6">
        <f>D4/C4</f>
        <v>2.3643216080402012</v>
      </c>
      <c r="E6" s="6">
        <f>E4/D4</f>
        <v>1.7309245483528162</v>
      </c>
      <c r="H6" s="23" t="s">
        <v>7</v>
      </c>
      <c r="I6" s="23"/>
      <c r="J6" s="6">
        <f>J4/A15</f>
        <v>46.466666666666669</v>
      </c>
      <c r="K6" s="6">
        <f>K4/J4</f>
        <v>1.5308464849354375</v>
      </c>
      <c r="L6" s="6">
        <f>L4/K4</f>
        <v>1.6349578256794752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1724</v>
      </c>
      <c r="D13" s="8">
        <f>C3/D3</f>
        <v>0.42295430393198724</v>
      </c>
      <c r="E13" s="8">
        <f>D3/E3</f>
        <v>0.57772593320235754</v>
      </c>
      <c r="I13" s="8">
        <f>K3/J3</f>
        <v>1.5308464849354375</v>
      </c>
      <c r="J13" s="8">
        <f>L3/K3</f>
        <v>1.6349578256794752</v>
      </c>
      <c r="L13">
        <v>1198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66.333333333333329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41</v>
      </c>
      <c r="C3" s="22"/>
      <c r="D3" s="3">
        <f>C14</f>
        <v>0</v>
      </c>
      <c r="E3" s="3">
        <f t="shared" ref="E3:F3" si="0">D14</f>
        <v>0</v>
      </c>
      <c r="F3" s="3">
        <f t="shared" si="0"/>
        <v>0</v>
      </c>
      <c r="I3" s="22" t="s">
        <v>41</v>
      </c>
      <c r="J3" s="22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C15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7" t="s">
        <v>12</v>
      </c>
      <c r="K13" t="s">
        <v>4</v>
      </c>
      <c r="L13" s="17" t="s">
        <v>13</v>
      </c>
      <c r="M13" s="17" t="s">
        <v>14</v>
      </c>
      <c r="N13" t="s">
        <v>15</v>
      </c>
      <c r="P13" t="s">
        <v>3</v>
      </c>
      <c r="Q13" s="17" t="s">
        <v>12</v>
      </c>
      <c r="R13" t="s">
        <v>4</v>
      </c>
      <c r="S13" s="17" t="s">
        <v>13</v>
      </c>
      <c r="T13" s="17" t="s">
        <v>14</v>
      </c>
      <c r="U13" t="s">
        <v>15</v>
      </c>
    </row>
    <row r="14" spans="1:21" x14ac:dyDescent="0.25">
      <c r="A14" s="22" t="s">
        <v>41</v>
      </c>
      <c r="B14" s="22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C7:D7"/>
    <mergeCell ref="J7:K7"/>
    <mergeCell ref="A14:B14"/>
    <mergeCell ref="B5:C5"/>
    <mergeCell ref="I5:J5"/>
    <mergeCell ref="B6:C6"/>
    <mergeCell ref="I6:J6"/>
    <mergeCell ref="B3:C3"/>
    <mergeCell ref="I3:J3"/>
    <mergeCell ref="B4:C4"/>
    <mergeCell ref="I4:J4"/>
    <mergeCell ref="B1:F1"/>
    <mergeCell ref="I1:M1"/>
    <mergeCell ref="B2:C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42</v>
      </c>
      <c r="C3" s="22"/>
      <c r="D3" s="3">
        <f>C15</f>
        <v>0</v>
      </c>
      <c r="E3" s="3">
        <f t="shared" ref="E3:F3" si="0">D15</f>
        <v>0</v>
      </c>
      <c r="F3" s="3">
        <f t="shared" si="0"/>
        <v>0</v>
      </c>
      <c r="I3" s="22" t="s">
        <v>42</v>
      </c>
      <c r="J3" s="22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C16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42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C7:D7"/>
    <mergeCell ref="J7:K7"/>
    <mergeCell ref="A15:B15"/>
    <mergeCell ref="B4:C4"/>
    <mergeCell ref="I4:J4"/>
    <mergeCell ref="B5:C5"/>
    <mergeCell ref="I5:J5"/>
    <mergeCell ref="B6:C6"/>
    <mergeCell ref="I6:J6"/>
    <mergeCell ref="B1:F1"/>
    <mergeCell ref="I1:M1"/>
    <mergeCell ref="B2:C2"/>
    <mergeCell ref="I2:J2"/>
    <mergeCell ref="B3:C3"/>
    <mergeCell ref="I3:J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43</v>
      </c>
      <c r="B3" s="22"/>
      <c r="C3" s="3">
        <f>C14</f>
        <v>0</v>
      </c>
      <c r="D3" s="3">
        <f t="shared" ref="D3:E3" si="0">D14</f>
        <v>0</v>
      </c>
      <c r="E3" s="3">
        <f t="shared" si="0"/>
        <v>0</v>
      </c>
      <c r="H3" s="22" t="s">
        <v>43</v>
      </c>
      <c r="I3" s="22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C15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2" t="s">
        <v>43</v>
      </c>
      <c r="B14" s="22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5:B5"/>
    <mergeCell ref="H5:I5"/>
    <mergeCell ref="A6:B6"/>
    <mergeCell ref="H6:I6"/>
    <mergeCell ref="A3:B3"/>
    <mergeCell ref="H3:I3"/>
    <mergeCell ref="A4:B4"/>
    <mergeCell ref="H4:I4"/>
    <mergeCell ref="B1:F1"/>
    <mergeCell ref="I1:M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44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44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44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B1:F1"/>
    <mergeCell ref="I1:M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35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35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35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A1:E1"/>
    <mergeCell ref="H1:L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37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37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37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A1:E1"/>
    <mergeCell ref="H1:L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zoomScale="120" zoomScaleNormal="120" workbookViewId="0">
      <selection activeCell="J10" sqref="J10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5" t="s">
        <v>0</v>
      </c>
      <c r="B1" s="25"/>
      <c r="C1" s="25"/>
      <c r="D1" s="25"/>
      <c r="F1" s="25" t="s">
        <v>1</v>
      </c>
      <c r="G1" s="25"/>
      <c r="H1" s="25"/>
      <c r="I1" s="25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v>1990</v>
      </c>
      <c r="C3" s="3">
        <v>4705</v>
      </c>
      <c r="D3" s="18">
        <v>8144</v>
      </c>
      <c r="F3" s="10" t="s">
        <v>33</v>
      </c>
      <c r="G3" s="3">
        <v>1394</v>
      </c>
      <c r="H3" s="3">
        <v>2134</v>
      </c>
      <c r="I3" s="3">
        <v>3489</v>
      </c>
    </row>
    <row r="4" spans="1:13" x14ac:dyDescent="0.25">
      <c r="A4" s="13" t="s">
        <v>34</v>
      </c>
      <c r="B4" s="3"/>
      <c r="C4" s="3"/>
      <c r="D4" s="18"/>
      <c r="F4" s="13" t="s">
        <v>34</v>
      </c>
      <c r="G4" s="3"/>
      <c r="H4" s="3"/>
      <c r="I4" s="3"/>
    </row>
    <row r="5" spans="1:13" x14ac:dyDescent="0.25">
      <c r="A5" s="10" t="s">
        <v>36</v>
      </c>
      <c r="B5" s="3"/>
      <c r="C5" s="3"/>
      <c r="D5" s="18"/>
      <c r="F5" s="10" t="s">
        <v>36</v>
      </c>
      <c r="G5" s="3"/>
      <c r="H5" s="3"/>
      <c r="I5" s="3"/>
    </row>
    <row r="6" spans="1:13" x14ac:dyDescent="0.25">
      <c r="A6" s="13" t="s">
        <v>38</v>
      </c>
      <c r="B6" s="3"/>
      <c r="C6" s="3"/>
      <c r="D6" s="18"/>
      <c r="F6" s="13" t="s">
        <v>38</v>
      </c>
      <c r="G6" s="3"/>
      <c r="H6" s="3"/>
      <c r="I6" s="3"/>
    </row>
    <row r="7" spans="1:13" x14ac:dyDescent="0.25">
      <c r="A7" s="10" t="s">
        <v>39</v>
      </c>
      <c r="B7" s="3"/>
      <c r="C7" s="3"/>
      <c r="D7" s="18"/>
      <c r="F7" s="10" t="s">
        <v>39</v>
      </c>
      <c r="G7" s="3"/>
      <c r="H7" s="3"/>
      <c r="I7" s="3"/>
    </row>
    <row r="8" spans="1:13" x14ac:dyDescent="0.25">
      <c r="A8" s="13" t="s">
        <v>40</v>
      </c>
      <c r="B8" s="3"/>
      <c r="C8" s="3"/>
      <c r="D8" s="18"/>
      <c r="F8" s="13" t="s">
        <v>40</v>
      </c>
      <c r="G8" s="3"/>
      <c r="H8" s="3"/>
      <c r="I8" s="3"/>
    </row>
    <row r="9" spans="1:13" ht="13.5" customHeight="1" x14ac:dyDescent="0.25">
      <c r="A9" s="10" t="s">
        <v>41</v>
      </c>
      <c r="B9" s="3"/>
      <c r="C9" s="3"/>
      <c r="D9" s="18"/>
      <c r="F9" s="10" t="s">
        <v>41</v>
      </c>
      <c r="G9" s="3"/>
      <c r="H9" s="3"/>
      <c r="I9" s="3"/>
      <c r="K9" s="19"/>
      <c r="L9" s="19"/>
      <c r="M9" s="19"/>
    </row>
    <row r="10" spans="1:13" x14ac:dyDescent="0.25">
      <c r="A10" s="13" t="s">
        <v>42</v>
      </c>
      <c r="B10" s="3"/>
      <c r="C10" s="3"/>
      <c r="D10" s="18"/>
      <c r="F10" s="13" t="s">
        <v>42</v>
      </c>
      <c r="G10" s="3"/>
      <c r="H10" s="3"/>
      <c r="I10" s="3"/>
    </row>
    <row r="11" spans="1:13" x14ac:dyDescent="0.25">
      <c r="A11" s="10" t="s">
        <v>43</v>
      </c>
      <c r="B11" s="3"/>
      <c r="C11" s="3"/>
      <c r="D11" s="18"/>
      <c r="F11" s="10" t="s">
        <v>43</v>
      </c>
      <c r="G11" s="3"/>
      <c r="H11" s="3"/>
      <c r="I11" s="3"/>
    </row>
    <row r="12" spans="1:13" x14ac:dyDescent="0.25">
      <c r="A12" s="13" t="s">
        <v>44</v>
      </c>
      <c r="B12" s="3"/>
      <c r="C12" s="3"/>
      <c r="D12" s="18"/>
      <c r="F12" s="13" t="s">
        <v>44</v>
      </c>
      <c r="G12" s="3"/>
      <c r="H12" s="3"/>
      <c r="I12" s="3"/>
    </row>
    <row r="13" spans="1:13" x14ac:dyDescent="0.25">
      <c r="A13" s="10" t="s">
        <v>35</v>
      </c>
      <c r="B13" s="3"/>
      <c r="C13" s="3"/>
      <c r="D13" s="18"/>
      <c r="F13" s="10" t="s">
        <v>35</v>
      </c>
      <c r="G13" s="3"/>
      <c r="H13" s="3"/>
      <c r="I13" s="3"/>
    </row>
    <row r="14" spans="1:13" x14ac:dyDescent="0.25">
      <c r="A14" s="13" t="s">
        <v>37</v>
      </c>
      <c r="B14" s="3"/>
      <c r="C14" s="3"/>
      <c r="D14" s="18"/>
      <c r="F14" s="13" t="s">
        <v>37</v>
      </c>
      <c r="G14" s="3"/>
      <c r="H14" s="3"/>
      <c r="I14" s="3"/>
    </row>
    <row r="15" spans="1:13" x14ac:dyDescent="0.25">
      <c r="A15" s="14" t="s">
        <v>6</v>
      </c>
      <c r="B15" s="15">
        <f>SUM(B3:B14)</f>
        <v>1990</v>
      </c>
      <c r="C15" s="15">
        <f t="shared" ref="C15:D15" si="0">SUM(C3:C14)</f>
        <v>4705</v>
      </c>
      <c r="D15" s="15">
        <f t="shared" si="0"/>
        <v>8144</v>
      </c>
      <c r="F15" s="14" t="s">
        <v>6</v>
      </c>
      <c r="G15" s="15">
        <f>SUM(G3:G14)</f>
        <v>1394</v>
      </c>
      <c r="H15" s="15">
        <f t="shared" ref="H15:I15" si="1">SUM(H3:H14)</f>
        <v>2134</v>
      </c>
      <c r="I15" s="15">
        <f t="shared" si="1"/>
        <v>3489</v>
      </c>
    </row>
    <row r="16" spans="1:13" ht="15.75" x14ac:dyDescent="0.25">
      <c r="A16" s="5"/>
      <c r="B16" s="5"/>
      <c r="C16" s="5"/>
      <c r="D16" s="5"/>
    </row>
    <row r="17" spans="1:9" x14ac:dyDescent="0.25">
      <c r="A17" s="14" t="s">
        <v>7</v>
      </c>
      <c r="B17" s="16">
        <f>B15/365</f>
        <v>5.4520547945205475</v>
      </c>
      <c r="C17" s="16">
        <f>C15/B15</f>
        <v>2.3643216080402012</v>
      </c>
      <c r="D17" s="16">
        <f>D15/C15</f>
        <v>1.7309245483528162</v>
      </c>
      <c r="F17" s="14" t="s">
        <v>7</v>
      </c>
      <c r="G17" s="16">
        <f>G15/365</f>
        <v>3.8191780821917809</v>
      </c>
      <c r="H17" s="16">
        <f>H15/G15</f>
        <v>1.5308464849354375</v>
      </c>
      <c r="I17" s="16">
        <f>I15/H15</f>
        <v>1.6349578256794752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Enero-2025</vt:lpstr>
      <vt:lpstr>24-Jul</vt:lpstr>
      <vt:lpstr>24-Ago</vt:lpstr>
      <vt:lpstr>24-Sep</vt:lpstr>
      <vt:lpstr>24-Oct</vt:lpstr>
      <vt:lpstr>24-Nov</vt:lpstr>
      <vt:lpstr>24-Dic</vt:lpstr>
      <vt:lpstr>Acumulado25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Miguel Angel Juárez Tello</cp:lastModifiedBy>
  <dcterms:created xsi:type="dcterms:W3CDTF">2023-02-14T16:21:19Z</dcterms:created>
  <dcterms:modified xsi:type="dcterms:W3CDTF">2026-02-04T02:11:48Z</dcterms:modified>
</cp:coreProperties>
</file>